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List1" sheetId="1" r:id="rId1"/>
  </sheets>
  <definedNames>
    <definedName name="_xlnm.Print_Area" localSheetId="0">'List1'!$A:$F</definedName>
  </definedNames>
  <calcPr fullCalcOnLoad="1"/>
</workbook>
</file>

<file path=xl/sharedStrings.xml><?xml version="1.0" encoding="utf-8"?>
<sst xmlns="http://schemas.openxmlformats.org/spreadsheetml/2006/main" count="165" uniqueCount="108">
  <si>
    <t>označ.stavby :</t>
  </si>
  <si>
    <t>Město Zruč</t>
  </si>
  <si>
    <t>název akce :</t>
  </si>
  <si>
    <t>popis :</t>
  </si>
  <si>
    <t>veřejné osvětlení</t>
  </si>
  <si>
    <t>000101310</t>
  </si>
  <si>
    <t>kabel CYKY 5x16</t>
  </si>
  <si>
    <t>000101105</t>
  </si>
  <si>
    <t>kabel CYKY 3x1,5</t>
  </si>
  <si>
    <t>/m</t>
  </si>
  <si>
    <t>/ks</t>
  </si>
  <si>
    <t>000579311</t>
  </si>
  <si>
    <t>elvýzbroj stož SR721-27-oAl 1xE27/4xM8/35mm2 odboč</t>
  </si>
  <si>
    <t>/elvýzbroj stožáru/ kryt řady 721-724odboč IP20</t>
  </si>
  <si>
    <t>000579292</t>
  </si>
  <si>
    <t>000295011</t>
  </si>
  <si>
    <t>vedení FeZn pr.10mm (0,63kg/m)</t>
  </si>
  <si>
    <t>MATERIÁL ELEKTROMONTÁŽNÍ</t>
  </si>
  <si>
    <t>MATERIÁL ZEMNÍ</t>
  </si>
  <si>
    <t>000046134</t>
  </si>
  <si>
    <t>beton B13,5</t>
  </si>
  <si>
    <t>/m3</t>
  </si>
  <si>
    <t>000046453</t>
  </si>
  <si>
    <t>stožárové pouzdro plast SP315/1000</t>
  </si>
  <si>
    <t>000046114</t>
  </si>
  <si>
    <t>písek kopaný 0-2mm</t>
  </si>
  <si>
    <t>000046363</t>
  </si>
  <si>
    <t>krycí deska plastová 50/30/1,2cm</t>
  </si>
  <si>
    <t>000046383</t>
  </si>
  <si>
    <t>výstražná folie šířka 0,34m</t>
  </si>
  <si>
    <t>ELEKTROMONTÁŽE</t>
  </si>
  <si>
    <t>210810054</t>
  </si>
  <si>
    <t>kabel-(CYKY) pevně ulož.do 4x16/24x2,5/48x1,5</t>
  </si>
  <si>
    <t>210810008</t>
  </si>
  <si>
    <t>kabel-(CYKY) volně uložený do 3x6/4x4/7x2,5</t>
  </si>
  <si>
    <t>210204201</t>
  </si>
  <si>
    <t>210202104</t>
  </si>
  <si>
    <t>210220022</t>
  </si>
  <si>
    <t>210100101</t>
  </si>
  <si>
    <t>ukončení na svorkovnici vodič do 16mm2</t>
  </si>
  <si>
    <t>ZEMNÍ PRÁCE</t>
  </si>
  <si>
    <t>460100003</t>
  </si>
  <si>
    <t>pouzdrový základ VO mimo trasu kabelu pr.0,3/1,5m</t>
  </si>
  <si>
    <t>460050703</t>
  </si>
  <si>
    <t>výkop jámy do 2m3 pro stožár VO ruční tz.3/kol.2</t>
  </si>
  <si>
    <t>460600001</t>
  </si>
  <si>
    <t>odvoz zeminy do 10km vč.poplatku za skládku</t>
  </si>
  <si>
    <t>460200163</t>
  </si>
  <si>
    <t>výkop kabel.rýhy šířka 35/hloubka 80cm tz.3/kol.2</t>
  </si>
  <si>
    <t>460420488</t>
  </si>
  <si>
    <t>kabel.lože písek 2x10-15cm plastdesky 50/30 na 30cm</t>
  </si>
  <si>
    <t>460490012</t>
  </si>
  <si>
    <t>výstražná fólie šířka nad 30cm</t>
  </si>
  <si>
    <t>460560163</t>
  </si>
  <si>
    <t>zához kabelové rýhy šířka 35/hloubka 80cm tz.3</t>
  </si>
  <si>
    <t>460620013</t>
  </si>
  <si>
    <t>provizorní úprava terénu třída zeminy 3</t>
  </si>
  <si>
    <t>/m2</t>
  </si>
  <si>
    <t>OSTATNÍ NÁKLADY</t>
  </si>
  <si>
    <t>218009001</t>
  </si>
  <si>
    <t>poplatek za recyklaci svítidla</t>
  </si>
  <si>
    <t>218009011</t>
  </si>
  <si>
    <t>poplatek za recyklaci světelného zdroje</t>
  </si>
  <si>
    <t>219000231</t>
  </si>
  <si>
    <t>montážní plošina MP10 do 10m výšky</t>
  </si>
  <si>
    <t>/hod</t>
  </si>
  <si>
    <t>219990011</t>
  </si>
  <si>
    <t>000560007</t>
  </si>
  <si>
    <t>000533082</t>
  </si>
  <si>
    <t>svítidlo venkovní výbojkové VITAL/SHC 70W 820821</t>
  </si>
  <si>
    <t>000593241</t>
  </si>
  <si>
    <t>výbojka sodík Master SON-T PIA E 70W 251045</t>
  </si>
  <si>
    <t>210204002</t>
  </si>
  <si>
    <t>stožár osvětlovací sadový ocelový</t>
  </si>
  <si>
    <t>uzemňov.vedení v zemi úplná mtž FeZn pr.8-10mm</t>
  </si>
  <si>
    <t>SEZC7585-</t>
  </si>
  <si>
    <t>OKO SROUBOVACI 7585-11 70MM</t>
  </si>
  <si>
    <t>demontáž svítidel vč.stožárů</t>
  </si>
  <si>
    <r>
      <t xml:space="preserve">stožár osvětlov bezpatic K6-133/89/60Z žárZn </t>
    </r>
    <r>
      <rPr>
        <sz val="10"/>
        <color indexed="10"/>
        <rFont val="Calibri"/>
        <family val="2"/>
      </rPr>
      <t>vč.RAL 8023</t>
    </r>
  </si>
  <si>
    <t xml:space="preserve">svítidlo výbojkové venkovní na sadový stožár </t>
  </si>
  <si>
    <t>dopravně inženýrské opatření</t>
  </si>
  <si>
    <t>elektrovýzbroj stožáru pro 2 okruhy</t>
  </si>
  <si>
    <t>bm</t>
  </si>
  <si>
    <t>žlab betonový TK1</t>
  </si>
  <si>
    <t>chránička Kopoflex prům.63</t>
  </si>
  <si>
    <t>pokládka chráničky Kopoflex</t>
  </si>
  <si>
    <t>ks</t>
  </si>
  <si>
    <t>cena za MJ</t>
  </si>
  <si>
    <t>CENA CELKEM</t>
  </si>
  <si>
    <t>geodetické zaměření</t>
  </si>
  <si>
    <t>revize,DSP</t>
  </si>
  <si>
    <t>ČERPÁNÍ</t>
  </si>
  <si>
    <t>ZŮSTATEK STAVBY</t>
  </si>
  <si>
    <t>období:</t>
  </si>
  <si>
    <t>červenec</t>
  </si>
  <si>
    <t>méněpráce - zbytek</t>
  </si>
  <si>
    <t>počet jednotek</t>
  </si>
  <si>
    <t xml:space="preserve">jednotková cena </t>
  </si>
  <si>
    <t>CENA celkem</t>
  </si>
  <si>
    <t>jednotková cena</t>
  </si>
  <si>
    <t>podvrt neřízený pr. 75 mm</t>
  </si>
  <si>
    <t>m</t>
  </si>
  <si>
    <t>m2</t>
  </si>
  <si>
    <t>rozebrání dlažby</t>
  </si>
  <si>
    <t>oprava dlažby</t>
  </si>
  <si>
    <t>Zruč nad Sázavou - Lesní</t>
  </si>
  <si>
    <t>řezání betonové plochy plochy tl 10 cm</t>
  </si>
  <si>
    <t>bourání betonové plochy tl. 10 cm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</si>
</sst>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_K_č"/>
    <numFmt numFmtId="169" formatCode="#\ ###\ ##0;#\ ###\ ##0;"/>
    <numFmt numFmtId="170" formatCode="000000000"/>
    <numFmt numFmtId="171" formatCode="#,##0.00\ &quot;Kč&quot;"/>
    <numFmt numFmtId="172" formatCode="#,##0\ _K_č"/>
  </numFmts>
  <fonts count="22">
    <font>
      <sz val="10"/>
      <name val="Arial CE"/>
      <family val="0"/>
    </font>
    <font>
      <sz val="12"/>
      <name val="Arial CE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7" fontId="4" fillId="10" borderId="1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4" fontId="4" fillId="25" borderId="23" xfId="38" applyFont="1" applyFill="1" applyBorder="1" applyAlignment="1">
      <alignment horizontal="center"/>
    </xf>
    <xf numFmtId="44" fontId="4" fillId="25" borderId="24" xfId="38" applyFont="1" applyFill="1" applyBorder="1" applyAlignment="1">
      <alignment horizontal="center"/>
    </xf>
    <xf numFmtId="44" fontId="4" fillId="25" borderId="25" xfId="38" applyFont="1" applyFill="1" applyBorder="1" applyAlignment="1">
      <alignment horizontal="center"/>
    </xf>
    <xf numFmtId="44" fontId="4" fillId="25" borderId="26" xfId="38" applyFont="1" applyFill="1" applyBorder="1" applyAlignment="1">
      <alignment horizontal="center"/>
    </xf>
    <xf numFmtId="0" fontId="4" fillId="22" borderId="27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B49" sqref="B49"/>
    </sheetView>
  </sheetViews>
  <sheetFormatPr defaultColWidth="9.00390625" defaultRowHeight="12.75"/>
  <cols>
    <col min="1" max="1" width="12.25390625" style="1" customWidth="1"/>
    <col min="2" max="2" width="46.75390625" style="1" customWidth="1"/>
    <col min="3" max="3" width="9.125" style="1" customWidth="1"/>
    <col min="4" max="4" width="4.375" style="1" customWidth="1"/>
    <col min="5" max="5" width="11.00390625" style="10" customWidth="1"/>
    <col min="6" max="6" width="13.125" style="10" customWidth="1"/>
    <col min="7" max="9" width="0" style="0" hidden="1" customWidth="1"/>
    <col min="10" max="18" width="9.125" style="0" hidden="1" customWidth="1"/>
    <col min="19" max="21" width="0" style="0" hidden="1" customWidth="1"/>
  </cols>
  <sheetData>
    <row r="1" spans="1:3" ht="13.5" thickBot="1">
      <c r="A1" s="3" t="s">
        <v>0</v>
      </c>
      <c r="B1" s="2" t="s">
        <v>1</v>
      </c>
      <c r="C1" s="7"/>
    </row>
    <row r="2" spans="1:21" ht="13.5" thickBot="1">
      <c r="A2" s="3" t="s">
        <v>2</v>
      </c>
      <c r="B2" s="2" t="s">
        <v>105</v>
      </c>
      <c r="C2" s="7"/>
      <c r="G2" s="30" t="s">
        <v>91</v>
      </c>
      <c r="H2" s="31"/>
      <c r="I2" s="32"/>
      <c r="J2" s="33" t="s">
        <v>91</v>
      </c>
      <c r="K2" s="31"/>
      <c r="L2" s="32"/>
      <c r="M2" s="30" t="s">
        <v>91</v>
      </c>
      <c r="N2" s="31"/>
      <c r="O2" s="32"/>
      <c r="P2" s="30" t="s">
        <v>91</v>
      </c>
      <c r="Q2" s="31"/>
      <c r="R2" s="32"/>
      <c r="S2" s="34" t="s">
        <v>92</v>
      </c>
      <c r="T2" s="35"/>
      <c r="U2" s="36"/>
    </row>
    <row r="3" spans="1:21" ht="13.5" thickBot="1">
      <c r="A3" s="3" t="s">
        <v>3</v>
      </c>
      <c r="B3" s="2" t="s">
        <v>4</v>
      </c>
      <c r="G3" s="16" t="s">
        <v>93</v>
      </c>
      <c r="H3" s="17"/>
      <c r="I3" s="18">
        <v>2012</v>
      </c>
      <c r="J3" s="19" t="s">
        <v>93</v>
      </c>
      <c r="K3" s="28"/>
      <c r="L3" s="18">
        <v>2012</v>
      </c>
      <c r="M3" s="16" t="s">
        <v>93</v>
      </c>
      <c r="N3" s="17"/>
      <c r="O3" s="18">
        <v>2012</v>
      </c>
      <c r="P3" s="16" t="s">
        <v>93</v>
      </c>
      <c r="Q3" s="17" t="s">
        <v>94</v>
      </c>
      <c r="R3" s="18">
        <v>2012</v>
      </c>
      <c r="S3" s="37" t="s">
        <v>95</v>
      </c>
      <c r="T3" s="38"/>
      <c r="U3" s="39"/>
    </row>
    <row r="4" spans="2:21" ht="25.5">
      <c r="B4" s="2" t="s">
        <v>17</v>
      </c>
      <c r="E4" s="11" t="s">
        <v>87</v>
      </c>
      <c r="F4" s="11" t="s">
        <v>88</v>
      </c>
      <c r="G4" s="20" t="s">
        <v>96</v>
      </c>
      <c r="H4" s="21" t="s">
        <v>97</v>
      </c>
      <c r="I4" s="22" t="s">
        <v>98</v>
      </c>
      <c r="J4" s="20" t="s">
        <v>96</v>
      </c>
      <c r="K4" s="21" t="s">
        <v>97</v>
      </c>
      <c r="L4" s="22" t="s">
        <v>98</v>
      </c>
      <c r="M4" s="20" t="s">
        <v>96</v>
      </c>
      <c r="N4" s="21" t="s">
        <v>97</v>
      </c>
      <c r="O4" s="22" t="s">
        <v>98</v>
      </c>
      <c r="P4" s="20" t="s">
        <v>96</v>
      </c>
      <c r="Q4" s="21" t="s">
        <v>97</v>
      </c>
      <c r="R4" s="22" t="s">
        <v>98</v>
      </c>
      <c r="S4" s="20" t="s">
        <v>96</v>
      </c>
      <c r="T4" s="23" t="s">
        <v>99</v>
      </c>
      <c r="U4" s="22" t="s">
        <v>98</v>
      </c>
    </row>
    <row r="5" spans="1:21" ht="12.75">
      <c r="A5" s="5" t="s">
        <v>7</v>
      </c>
      <c r="B5" s="1" t="s">
        <v>8</v>
      </c>
      <c r="C5" s="6">
        <v>58</v>
      </c>
      <c r="D5" s="4" t="s">
        <v>9</v>
      </c>
      <c r="E5" s="12">
        <v>0</v>
      </c>
      <c r="F5" s="12">
        <f>E5*C5</f>
        <v>0</v>
      </c>
      <c r="G5" s="24"/>
      <c r="H5" s="25">
        <f>E5</f>
        <v>0</v>
      </c>
      <c r="I5" s="26">
        <f>H5*G5</f>
        <v>0</v>
      </c>
      <c r="J5" s="24"/>
      <c r="K5" s="25">
        <f>H5</f>
        <v>0</v>
      </c>
      <c r="L5" s="26">
        <f>K5*J5</f>
        <v>0</v>
      </c>
      <c r="M5" s="24"/>
      <c r="N5" s="25">
        <f>K5</f>
        <v>0</v>
      </c>
      <c r="O5" s="26">
        <f>N5*M5</f>
        <v>0</v>
      </c>
      <c r="P5" s="24"/>
      <c r="Q5" s="25">
        <f>N5</f>
        <v>0</v>
      </c>
      <c r="R5" s="26">
        <f>Q5*P5</f>
        <v>0</v>
      </c>
      <c r="S5" s="27">
        <f>C5-G5-J5-M5-P5</f>
        <v>58</v>
      </c>
      <c r="T5" s="25">
        <f>Q5</f>
        <v>0</v>
      </c>
      <c r="U5" s="26">
        <f>T5*S5</f>
        <v>0</v>
      </c>
    </row>
    <row r="6" spans="1:21" ht="12.75">
      <c r="A6" s="5" t="s">
        <v>15</v>
      </c>
      <c r="B6" s="1" t="s">
        <v>16</v>
      </c>
      <c r="C6" s="8">
        <v>283</v>
      </c>
      <c r="D6" s="4" t="s">
        <v>9</v>
      </c>
      <c r="E6" s="12">
        <v>0</v>
      </c>
      <c r="F6" s="12">
        <f aca="true" t="shared" si="0" ref="F6:F57">E6*C6</f>
        <v>0</v>
      </c>
      <c r="G6" s="24"/>
      <c r="H6" s="25">
        <f aca="true" t="shared" si="1" ref="H6:H57">E6</f>
        <v>0</v>
      </c>
      <c r="I6" s="26">
        <f aca="true" t="shared" si="2" ref="I6:I57">H6*G6</f>
        <v>0</v>
      </c>
      <c r="J6" s="24"/>
      <c r="K6" s="25">
        <f aca="true" t="shared" si="3" ref="K6:K57">H6</f>
        <v>0</v>
      </c>
      <c r="L6" s="26">
        <f aca="true" t="shared" si="4" ref="L6:L57">K6*J6</f>
        <v>0</v>
      </c>
      <c r="M6" s="24"/>
      <c r="N6" s="25">
        <f aca="true" t="shared" si="5" ref="N6:N57">K6</f>
        <v>0</v>
      </c>
      <c r="O6" s="26">
        <f aca="true" t="shared" si="6" ref="O6:O57">N6*M6</f>
        <v>0</v>
      </c>
      <c r="P6" s="24"/>
      <c r="Q6" s="25">
        <f aca="true" t="shared" si="7" ref="Q6:Q57">N6</f>
        <v>0</v>
      </c>
      <c r="R6" s="26">
        <f aca="true" t="shared" si="8" ref="R6:R57">Q6*P6</f>
        <v>0</v>
      </c>
      <c r="S6" s="27">
        <f aca="true" t="shared" si="9" ref="S6:S57">C6-G6-J6-M6-P6</f>
        <v>283</v>
      </c>
      <c r="T6" s="25">
        <f aca="true" t="shared" si="10" ref="T6:T57">Q6</f>
        <v>0</v>
      </c>
      <c r="U6" s="26">
        <f aca="true" t="shared" si="11" ref="U6:U57">T6*S6</f>
        <v>0</v>
      </c>
    </row>
    <row r="7" spans="1:21" ht="12.75">
      <c r="A7" s="5" t="s">
        <v>67</v>
      </c>
      <c r="B7" s="1" t="s">
        <v>78</v>
      </c>
      <c r="C7" s="6">
        <v>9</v>
      </c>
      <c r="D7" s="4" t="s">
        <v>10</v>
      </c>
      <c r="E7" s="12">
        <v>0</v>
      </c>
      <c r="F7" s="12">
        <f t="shared" si="0"/>
        <v>0</v>
      </c>
      <c r="G7" s="24"/>
      <c r="H7" s="25">
        <f t="shared" si="1"/>
        <v>0</v>
      </c>
      <c r="I7" s="26">
        <f t="shared" si="2"/>
        <v>0</v>
      </c>
      <c r="J7" s="24"/>
      <c r="K7" s="25">
        <f t="shared" si="3"/>
        <v>0</v>
      </c>
      <c r="L7" s="26">
        <f t="shared" si="4"/>
        <v>0</v>
      </c>
      <c r="M7" s="24"/>
      <c r="N7" s="25">
        <f t="shared" si="5"/>
        <v>0</v>
      </c>
      <c r="O7" s="26">
        <f t="shared" si="6"/>
        <v>0</v>
      </c>
      <c r="P7" s="24"/>
      <c r="Q7" s="25">
        <f t="shared" si="7"/>
        <v>0</v>
      </c>
      <c r="R7" s="26">
        <f t="shared" si="8"/>
        <v>0</v>
      </c>
      <c r="S7" s="27">
        <f t="shared" si="9"/>
        <v>9</v>
      </c>
      <c r="T7" s="25">
        <f t="shared" si="10"/>
        <v>0</v>
      </c>
      <c r="U7" s="26">
        <f t="shared" si="11"/>
        <v>0</v>
      </c>
    </row>
    <row r="8" spans="1:21" ht="12.75">
      <c r="A8" s="5" t="s">
        <v>68</v>
      </c>
      <c r="B8" s="1" t="s">
        <v>69</v>
      </c>
      <c r="C8" s="6">
        <v>9</v>
      </c>
      <c r="D8" s="4" t="s">
        <v>10</v>
      </c>
      <c r="E8" s="12">
        <v>0</v>
      </c>
      <c r="F8" s="12">
        <f t="shared" si="0"/>
        <v>0</v>
      </c>
      <c r="G8" s="24"/>
      <c r="H8" s="25">
        <f t="shared" si="1"/>
        <v>0</v>
      </c>
      <c r="I8" s="26">
        <f t="shared" si="2"/>
        <v>0</v>
      </c>
      <c r="J8" s="24"/>
      <c r="K8" s="25">
        <f t="shared" si="3"/>
        <v>0</v>
      </c>
      <c r="L8" s="26">
        <f t="shared" si="4"/>
        <v>0</v>
      </c>
      <c r="M8" s="24"/>
      <c r="N8" s="25">
        <f t="shared" si="5"/>
        <v>0</v>
      </c>
      <c r="O8" s="26">
        <f t="shared" si="6"/>
        <v>0</v>
      </c>
      <c r="P8" s="24"/>
      <c r="Q8" s="25">
        <f t="shared" si="7"/>
        <v>0</v>
      </c>
      <c r="R8" s="26">
        <f t="shared" si="8"/>
        <v>0</v>
      </c>
      <c r="S8" s="27">
        <f t="shared" si="9"/>
        <v>9</v>
      </c>
      <c r="T8" s="25">
        <f t="shared" si="10"/>
        <v>0</v>
      </c>
      <c r="U8" s="26">
        <f t="shared" si="11"/>
        <v>0</v>
      </c>
    </row>
    <row r="9" spans="1:21" ht="12.75">
      <c r="A9" s="5" t="s">
        <v>70</v>
      </c>
      <c r="B9" s="1" t="s">
        <v>71</v>
      </c>
      <c r="C9" s="6">
        <v>9</v>
      </c>
      <c r="D9" s="4" t="s">
        <v>10</v>
      </c>
      <c r="E9" s="12">
        <v>0</v>
      </c>
      <c r="F9" s="12">
        <f t="shared" si="0"/>
        <v>0</v>
      </c>
      <c r="G9" s="24"/>
      <c r="H9" s="25">
        <f t="shared" si="1"/>
        <v>0</v>
      </c>
      <c r="I9" s="26">
        <f t="shared" si="2"/>
        <v>0</v>
      </c>
      <c r="J9" s="24"/>
      <c r="K9" s="25">
        <f t="shared" si="3"/>
        <v>0</v>
      </c>
      <c r="L9" s="26">
        <f t="shared" si="4"/>
        <v>0</v>
      </c>
      <c r="M9" s="24"/>
      <c r="N9" s="25">
        <f t="shared" si="5"/>
        <v>0</v>
      </c>
      <c r="O9" s="26">
        <f t="shared" si="6"/>
        <v>0</v>
      </c>
      <c r="P9" s="24"/>
      <c r="Q9" s="25">
        <f t="shared" si="7"/>
        <v>0</v>
      </c>
      <c r="R9" s="26">
        <f t="shared" si="8"/>
        <v>0</v>
      </c>
      <c r="S9" s="27">
        <f t="shared" si="9"/>
        <v>9</v>
      </c>
      <c r="T9" s="25">
        <f t="shared" si="10"/>
        <v>0</v>
      </c>
      <c r="U9" s="26">
        <f t="shared" si="11"/>
        <v>0</v>
      </c>
    </row>
    <row r="10" spans="1:21" ht="12.75">
      <c r="A10" s="5" t="s">
        <v>11</v>
      </c>
      <c r="B10" s="1" t="s">
        <v>12</v>
      </c>
      <c r="C10" s="6">
        <v>9</v>
      </c>
      <c r="D10" s="4" t="s">
        <v>10</v>
      </c>
      <c r="E10" s="12">
        <v>0</v>
      </c>
      <c r="F10" s="12">
        <f t="shared" si="0"/>
        <v>0</v>
      </c>
      <c r="G10" s="24"/>
      <c r="H10" s="25">
        <f t="shared" si="1"/>
        <v>0</v>
      </c>
      <c r="I10" s="26">
        <f t="shared" si="2"/>
        <v>0</v>
      </c>
      <c r="J10" s="24"/>
      <c r="K10" s="25">
        <f t="shared" si="3"/>
        <v>0</v>
      </c>
      <c r="L10" s="26">
        <f t="shared" si="4"/>
        <v>0</v>
      </c>
      <c r="M10" s="24"/>
      <c r="N10" s="25">
        <f t="shared" si="5"/>
        <v>0</v>
      </c>
      <c r="O10" s="26">
        <f t="shared" si="6"/>
        <v>0</v>
      </c>
      <c r="P10" s="24"/>
      <c r="Q10" s="25">
        <f t="shared" si="7"/>
        <v>0</v>
      </c>
      <c r="R10" s="26">
        <f t="shared" si="8"/>
        <v>0</v>
      </c>
      <c r="S10" s="27">
        <f t="shared" si="9"/>
        <v>9</v>
      </c>
      <c r="T10" s="25">
        <f t="shared" si="10"/>
        <v>0</v>
      </c>
      <c r="U10" s="26">
        <f t="shared" si="11"/>
        <v>0</v>
      </c>
    </row>
    <row r="11" spans="1:21" ht="12.75">
      <c r="A11" s="5" t="s">
        <v>14</v>
      </c>
      <c r="B11" s="1" t="s">
        <v>13</v>
      </c>
      <c r="C11" s="6">
        <v>9</v>
      </c>
      <c r="D11" s="4" t="s">
        <v>10</v>
      </c>
      <c r="E11" s="12">
        <v>0</v>
      </c>
      <c r="F11" s="12">
        <f t="shared" si="0"/>
        <v>0</v>
      </c>
      <c r="G11" s="24"/>
      <c r="H11" s="25">
        <f t="shared" si="1"/>
        <v>0</v>
      </c>
      <c r="I11" s="26">
        <f t="shared" si="2"/>
        <v>0</v>
      </c>
      <c r="J11" s="24"/>
      <c r="K11" s="25">
        <f t="shared" si="3"/>
        <v>0</v>
      </c>
      <c r="L11" s="26">
        <f t="shared" si="4"/>
        <v>0</v>
      </c>
      <c r="M11" s="24"/>
      <c r="N11" s="25">
        <f t="shared" si="5"/>
        <v>0</v>
      </c>
      <c r="O11" s="26">
        <f t="shared" si="6"/>
        <v>0</v>
      </c>
      <c r="P11" s="24"/>
      <c r="Q11" s="25">
        <f t="shared" si="7"/>
        <v>0</v>
      </c>
      <c r="R11" s="26">
        <f t="shared" si="8"/>
        <v>0</v>
      </c>
      <c r="S11" s="27">
        <f t="shared" si="9"/>
        <v>9</v>
      </c>
      <c r="T11" s="25">
        <f t="shared" si="10"/>
        <v>0</v>
      </c>
      <c r="U11" s="26">
        <f t="shared" si="11"/>
        <v>0</v>
      </c>
    </row>
    <row r="12" spans="1:21" ht="12.75">
      <c r="A12" s="5" t="s">
        <v>75</v>
      </c>
      <c r="B12" s="1" t="s">
        <v>76</v>
      </c>
      <c r="C12" s="6">
        <v>9</v>
      </c>
      <c r="D12" s="4" t="s">
        <v>10</v>
      </c>
      <c r="E12" s="12">
        <v>0</v>
      </c>
      <c r="F12" s="12">
        <f t="shared" si="0"/>
        <v>0</v>
      </c>
      <c r="G12" s="24"/>
      <c r="H12" s="25">
        <f t="shared" si="1"/>
        <v>0</v>
      </c>
      <c r="I12" s="26">
        <f t="shared" si="2"/>
        <v>0</v>
      </c>
      <c r="J12" s="24"/>
      <c r="K12" s="25">
        <f t="shared" si="3"/>
        <v>0</v>
      </c>
      <c r="L12" s="26">
        <f t="shared" si="4"/>
        <v>0</v>
      </c>
      <c r="M12" s="24"/>
      <c r="N12" s="25">
        <f t="shared" si="5"/>
        <v>0</v>
      </c>
      <c r="O12" s="26">
        <f t="shared" si="6"/>
        <v>0</v>
      </c>
      <c r="P12" s="24"/>
      <c r="Q12" s="25">
        <f t="shared" si="7"/>
        <v>0</v>
      </c>
      <c r="R12" s="26">
        <f t="shared" si="8"/>
        <v>0</v>
      </c>
      <c r="S12" s="27">
        <f t="shared" si="9"/>
        <v>9</v>
      </c>
      <c r="T12" s="25">
        <f t="shared" si="10"/>
        <v>0</v>
      </c>
      <c r="U12" s="26">
        <f t="shared" si="11"/>
        <v>0</v>
      </c>
    </row>
    <row r="13" spans="1:21" ht="12.75">
      <c r="A13" s="5" t="s">
        <v>5</v>
      </c>
      <c r="B13" s="1" t="s">
        <v>6</v>
      </c>
      <c r="C13" s="8">
        <v>344</v>
      </c>
      <c r="D13" s="4" t="s">
        <v>9</v>
      </c>
      <c r="E13" s="12">
        <v>0</v>
      </c>
      <c r="F13" s="12">
        <f t="shared" si="0"/>
        <v>0</v>
      </c>
      <c r="G13" s="24"/>
      <c r="H13" s="25">
        <f t="shared" si="1"/>
        <v>0</v>
      </c>
      <c r="I13" s="26">
        <f t="shared" si="2"/>
        <v>0</v>
      </c>
      <c r="J13" s="24"/>
      <c r="K13" s="25">
        <f t="shared" si="3"/>
        <v>0</v>
      </c>
      <c r="L13" s="26">
        <f t="shared" si="4"/>
        <v>0</v>
      </c>
      <c r="M13" s="24"/>
      <c r="N13" s="25">
        <f t="shared" si="5"/>
        <v>0</v>
      </c>
      <c r="O13" s="26">
        <f t="shared" si="6"/>
        <v>0</v>
      </c>
      <c r="P13" s="24"/>
      <c r="Q13" s="25">
        <f t="shared" si="7"/>
        <v>0</v>
      </c>
      <c r="R13" s="26">
        <f t="shared" si="8"/>
        <v>0</v>
      </c>
      <c r="S13" s="27">
        <f t="shared" si="9"/>
        <v>344</v>
      </c>
      <c r="T13" s="25">
        <f t="shared" si="10"/>
        <v>0</v>
      </c>
      <c r="U13" s="26">
        <f t="shared" si="11"/>
        <v>0</v>
      </c>
    </row>
    <row r="14" spans="1:21" ht="12.75">
      <c r="A14" s="5"/>
      <c r="C14" s="8"/>
      <c r="D14" s="4"/>
      <c r="E14" s="12"/>
      <c r="F14" s="12"/>
      <c r="G14" s="24"/>
      <c r="H14" s="25"/>
      <c r="I14" s="26"/>
      <c r="J14" s="24"/>
      <c r="K14" s="25"/>
      <c r="L14" s="26"/>
      <c r="M14" s="24"/>
      <c r="N14" s="25"/>
      <c r="O14" s="26"/>
      <c r="P14" s="24"/>
      <c r="Q14" s="25"/>
      <c r="R14" s="26"/>
      <c r="S14" s="27"/>
      <c r="T14" s="25"/>
      <c r="U14" s="26"/>
    </row>
    <row r="15" spans="1:21" ht="12.75">
      <c r="A15" s="5"/>
      <c r="B15" s="2" t="s">
        <v>18</v>
      </c>
      <c r="C15" s="6"/>
      <c r="D15" s="4"/>
      <c r="E15" s="12"/>
      <c r="F15" s="12">
        <f t="shared" si="0"/>
        <v>0</v>
      </c>
      <c r="G15" s="24"/>
      <c r="H15" s="25">
        <f t="shared" si="1"/>
        <v>0</v>
      </c>
      <c r="I15" s="26">
        <f t="shared" si="2"/>
        <v>0</v>
      </c>
      <c r="J15" s="24"/>
      <c r="K15" s="25">
        <f t="shared" si="3"/>
        <v>0</v>
      </c>
      <c r="L15" s="26">
        <f t="shared" si="4"/>
        <v>0</v>
      </c>
      <c r="M15" s="24"/>
      <c r="N15" s="25">
        <f t="shared" si="5"/>
        <v>0</v>
      </c>
      <c r="O15" s="26">
        <f t="shared" si="6"/>
        <v>0</v>
      </c>
      <c r="P15" s="24"/>
      <c r="Q15" s="25">
        <f t="shared" si="7"/>
        <v>0</v>
      </c>
      <c r="R15" s="26">
        <f t="shared" si="8"/>
        <v>0</v>
      </c>
      <c r="S15" s="27">
        <f t="shared" si="9"/>
        <v>0</v>
      </c>
      <c r="T15" s="25">
        <f t="shared" si="10"/>
        <v>0</v>
      </c>
      <c r="U15" s="26">
        <f t="shared" si="11"/>
        <v>0</v>
      </c>
    </row>
    <row r="16" spans="1:21" ht="12.75">
      <c r="A16" s="5" t="s">
        <v>24</v>
      </c>
      <c r="B16" s="1" t="s">
        <v>25</v>
      </c>
      <c r="C16" s="6">
        <v>10.5</v>
      </c>
      <c r="D16" s="4" t="s">
        <v>21</v>
      </c>
      <c r="E16" s="12">
        <v>0</v>
      </c>
      <c r="F16" s="12">
        <f t="shared" si="0"/>
        <v>0</v>
      </c>
      <c r="G16" s="24"/>
      <c r="H16" s="25">
        <f t="shared" si="1"/>
        <v>0</v>
      </c>
      <c r="I16" s="26">
        <f t="shared" si="2"/>
        <v>0</v>
      </c>
      <c r="J16" s="24"/>
      <c r="K16" s="25">
        <f t="shared" si="3"/>
        <v>0</v>
      </c>
      <c r="L16" s="26">
        <f t="shared" si="4"/>
        <v>0</v>
      </c>
      <c r="M16" s="24"/>
      <c r="N16" s="25">
        <f t="shared" si="5"/>
        <v>0</v>
      </c>
      <c r="O16" s="26">
        <f t="shared" si="6"/>
        <v>0</v>
      </c>
      <c r="P16" s="24"/>
      <c r="Q16" s="25">
        <f t="shared" si="7"/>
        <v>0</v>
      </c>
      <c r="R16" s="26">
        <f t="shared" si="8"/>
        <v>0</v>
      </c>
      <c r="S16" s="27">
        <f t="shared" si="9"/>
        <v>10.5</v>
      </c>
      <c r="T16" s="25">
        <f t="shared" si="10"/>
        <v>0</v>
      </c>
      <c r="U16" s="26">
        <f t="shared" si="11"/>
        <v>0</v>
      </c>
    </row>
    <row r="17" spans="1:21" ht="12.75">
      <c r="A17" s="5" t="s">
        <v>26</v>
      </c>
      <c r="B17" s="1" t="s">
        <v>27</v>
      </c>
      <c r="C17" s="6">
        <v>554</v>
      </c>
      <c r="D17" s="4" t="s">
        <v>10</v>
      </c>
      <c r="E17" s="12">
        <v>0</v>
      </c>
      <c r="F17" s="12">
        <f t="shared" si="0"/>
        <v>0</v>
      </c>
      <c r="G17" s="24"/>
      <c r="H17" s="25">
        <f t="shared" si="1"/>
        <v>0</v>
      </c>
      <c r="I17" s="26">
        <f t="shared" si="2"/>
        <v>0</v>
      </c>
      <c r="J17" s="24"/>
      <c r="K17" s="25">
        <f t="shared" si="3"/>
        <v>0</v>
      </c>
      <c r="L17" s="26">
        <f t="shared" si="4"/>
        <v>0</v>
      </c>
      <c r="M17" s="24"/>
      <c r="N17" s="25">
        <f t="shared" si="5"/>
        <v>0</v>
      </c>
      <c r="O17" s="26">
        <f t="shared" si="6"/>
        <v>0</v>
      </c>
      <c r="P17" s="24"/>
      <c r="Q17" s="25">
        <f t="shared" si="7"/>
        <v>0</v>
      </c>
      <c r="R17" s="26">
        <f t="shared" si="8"/>
        <v>0</v>
      </c>
      <c r="S17" s="27">
        <f t="shared" si="9"/>
        <v>554</v>
      </c>
      <c r="T17" s="25">
        <f t="shared" si="10"/>
        <v>0</v>
      </c>
      <c r="U17" s="26">
        <f t="shared" si="11"/>
        <v>0</v>
      </c>
    </row>
    <row r="18" spans="1:21" ht="12.75">
      <c r="A18" s="5" t="s">
        <v>28</v>
      </c>
      <c r="B18" s="1" t="s">
        <v>29</v>
      </c>
      <c r="C18" s="6">
        <v>277</v>
      </c>
      <c r="D18" s="4" t="s">
        <v>9</v>
      </c>
      <c r="E18" s="12">
        <v>0</v>
      </c>
      <c r="F18" s="12">
        <f t="shared" si="0"/>
        <v>0</v>
      </c>
      <c r="G18" s="24"/>
      <c r="H18" s="25">
        <f t="shared" si="1"/>
        <v>0</v>
      </c>
      <c r="I18" s="26">
        <f t="shared" si="2"/>
        <v>0</v>
      </c>
      <c r="J18" s="24"/>
      <c r="K18" s="25">
        <f t="shared" si="3"/>
        <v>0</v>
      </c>
      <c r="L18" s="26">
        <f t="shared" si="4"/>
        <v>0</v>
      </c>
      <c r="M18" s="24"/>
      <c r="N18" s="25">
        <f t="shared" si="5"/>
        <v>0</v>
      </c>
      <c r="O18" s="26">
        <f t="shared" si="6"/>
        <v>0</v>
      </c>
      <c r="P18" s="24"/>
      <c r="Q18" s="25">
        <f t="shared" si="7"/>
        <v>0</v>
      </c>
      <c r="R18" s="26">
        <f t="shared" si="8"/>
        <v>0</v>
      </c>
      <c r="S18" s="27">
        <f t="shared" si="9"/>
        <v>277</v>
      </c>
      <c r="T18" s="25">
        <f t="shared" si="10"/>
        <v>0</v>
      </c>
      <c r="U18" s="26">
        <f t="shared" si="11"/>
        <v>0</v>
      </c>
    </row>
    <row r="19" spans="1:21" ht="12.75">
      <c r="A19" s="5" t="s">
        <v>19</v>
      </c>
      <c r="B19" s="1" t="s">
        <v>20</v>
      </c>
      <c r="C19" s="6">
        <v>2.8</v>
      </c>
      <c r="D19" s="4" t="s">
        <v>21</v>
      </c>
      <c r="E19" s="12">
        <v>0</v>
      </c>
      <c r="F19" s="12">
        <f t="shared" si="0"/>
        <v>0</v>
      </c>
      <c r="G19" s="24"/>
      <c r="H19" s="25">
        <f t="shared" si="1"/>
        <v>0</v>
      </c>
      <c r="I19" s="26">
        <f t="shared" si="2"/>
        <v>0</v>
      </c>
      <c r="J19" s="24"/>
      <c r="K19" s="25">
        <f t="shared" si="3"/>
        <v>0</v>
      </c>
      <c r="L19" s="26">
        <f t="shared" si="4"/>
        <v>0</v>
      </c>
      <c r="M19" s="24"/>
      <c r="N19" s="25">
        <f t="shared" si="5"/>
        <v>0</v>
      </c>
      <c r="O19" s="26">
        <f t="shared" si="6"/>
        <v>0</v>
      </c>
      <c r="P19" s="24"/>
      <c r="Q19" s="25">
        <f t="shared" si="7"/>
        <v>0</v>
      </c>
      <c r="R19" s="26">
        <f t="shared" si="8"/>
        <v>0</v>
      </c>
      <c r="S19" s="27">
        <f t="shared" si="9"/>
        <v>2.8</v>
      </c>
      <c r="T19" s="25">
        <f t="shared" si="10"/>
        <v>0</v>
      </c>
      <c r="U19" s="26">
        <f t="shared" si="11"/>
        <v>0</v>
      </c>
    </row>
    <row r="20" spans="1:21" ht="12.75">
      <c r="A20" s="5" t="s">
        <v>22</v>
      </c>
      <c r="B20" s="1" t="s">
        <v>23</v>
      </c>
      <c r="C20" s="6">
        <v>9</v>
      </c>
      <c r="D20" s="4" t="s">
        <v>10</v>
      </c>
      <c r="E20" s="12">
        <v>0</v>
      </c>
      <c r="F20" s="12">
        <f t="shared" si="0"/>
        <v>0</v>
      </c>
      <c r="G20" s="24"/>
      <c r="H20" s="25">
        <f t="shared" si="1"/>
        <v>0</v>
      </c>
      <c r="I20" s="26">
        <f t="shared" si="2"/>
        <v>0</v>
      </c>
      <c r="J20" s="24"/>
      <c r="K20" s="25">
        <f t="shared" si="3"/>
        <v>0</v>
      </c>
      <c r="L20" s="26">
        <f t="shared" si="4"/>
        <v>0</v>
      </c>
      <c r="M20" s="24"/>
      <c r="N20" s="25">
        <f t="shared" si="5"/>
        <v>0</v>
      </c>
      <c r="O20" s="26">
        <f t="shared" si="6"/>
        <v>0</v>
      </c>
      <c r="P20" s="24"/>
      <c r="Q20" s="25">
        <f t="shared" si="7"/>
        <v>0</v>
      </c>
      <c r="R20" s="26">
        <f t="shared" si="8"/>
        <v>0</v>
      </c>
      <c r="S20" s="27">
        <f t="shared" si="9"/>
        <v>9</v>
      </c>
      <c r="T20" s="25">
        <f t="shared" si="10"/>
        <v>0</v>
      </c>
      <c r="U20" s="26">
        <f t="shared" si="11"/>
        <v>0</v>
      </c>
    </row>
    <row r="21" spans="1:21" ht="12.75">
      <c r="A21" s="5"/>
      <c r="B21" s="1" t="s">
        <v>83</v>
      </c>
      <c r="C21" s="6">
        <v>14</v>
      </c>
      <c r="D21" s="4" t="s">
        <v>82</v>
      </c>
      <c r="E21" s="12">
        <v>0</v>
      </c>
      <c r="F21" s="12">
        <f t="shared" si="0"/>
        <v>0</v>
      </c>
      <c r="G21" s="24"/>
      <c r="H21" s="25">
        <f t="shared" si="1"/>
        <v>0</v>
      </c>
      <c r="I21" s="26">
        <f t="shared" si="2"/>
        <v>0</v>
      </c>
      <c r="J21" s="24"/>
      <c r="K21" s="25">
        <f t="shared" si="3"/>
        <v>0</v>
      </c>
      <c r="L21" s="26">
        <f t="shared" si="4"/>
        <v>0</v>
      </c>
      <c r="M21" s="24"/>
      <c r="N21" s="25">
        <f t="shared" si="5"/>
        <v>0</v>
      </c>
      <c r="O21" s="26">
        <f t="shared" si="6"/>
        <v>0</v>
      </c>
      <c r="P21" s="24"/>
      <c r="Q21" s="25">
        <f t="shared" si="7"/>
        <v>0</v>
      </c>
      <c r="R21" s="26">
        <f t="shared" si="8"/>
        <v>0</v>
      </c>
      <c r="S21" s="27">
        <f t="shared" si="9"/>
        <v>14</v>
      </c>
      <c r="T21" s="25">
        <f t="shared" si="10"/>
        <v>0</v>
      </c>
      <c r="U21" s="26">
        <f t="shared" si="11"/>
        <v>0</v>
      </c>
    </row>
    <row r="22" spans="1:21" ht="12.75">
      <c r="A22" s="5"/>
      <c r="B22" s="1" t="s">
        <v>84</v>
      </c>
      <c r="C22" s="6">
        <v>23</v>
      </c>
      <c r="D22" s="4" t="s">
        <v>82</v>
      </c>
      <c r="E22" s="12">
        <v>0</v>
      </c>
      <c r="F22" s="12">
        <f t="shared" si="0"/>
        <v>0</v>
      </c>
      <c r="G22" s="24"/>
      <c r="H22" s="25">
        <f t="shared" si="1"/>
        <v>0</v>
      </c>
      <c r="I22" s="26">
        <f t="shared" si="2"/>
        <v>0</v>
      </c>
      <c r="J22" s="24"/>
      <c r="K22" s="25">
        <f t="shared" si="3"/>
        <v>0</v>
      </c>
      <c r="L22" s="26">
        <f t="shared" si="4"/>
        <v>0</v>
      </c>
      <c r="M22" s="24"/>
      <c r="N22" s="25">
        <f t="shared" si="5"/>
        <v>0</v>
      </c>
      <c r="O22" s="26">
        <f t="shared" si="6"/>
        <v>0</v>
      </c>
      <c r="P22" s="24"/>
      <c r="Q22" s="25">
        <f t="shared" si="7"/>
        <v>0</v>
      </c>
      <c r="R22" s="26">
        <f t="shared" si="8"/>
        <v>0</v>
      </c>
      <c r="S22" s="27">
        <f t="shared" si="9"/>
        <v>23</v>
      </c>
      <c r="T22" s="25">
        <f t="shared" si="10"/>
        <v>0</v>
      </c>
      <c r="U22" s="26">
        <f t="shared" si="11"/>
        <v>0</v>
      </c>
    </row>
    <row r="23" spans="1:21" ht="12.75">
      <c r="A23" s="5"/>
      <c r="C23" s="6"/>
      <c r="D23" s="4"/>
      <c r="E23" s="12"/>
      <c r="F23" s="12"/>
      <c r="G23" s="24"/>
      <c r="H23" s="25"/>
      <c r="I23" s="26"/>
      <c r="J23" s="24"/>
      <c r="K23" s="25"/>
      <c r="L23" s="26"/>
      <c r="M23" s="24"/>
      <c r="N23" s="25"/>
      <c r="O23" s="26"/>
      <c r="P23" s="24"/>
      <c r="Q23" s="25"/>
      <c r="R23" s="26"/>
      <c r="S23" s="27"/>
      <c r="T23" s="25"/>
      <c r="U23" s="26"/>
    </row>
    <row r="24" spans="1:21" ht="12.75">
      <c r="A24" s="5"/>
      <c r="B24" s="2" t="s">
        <v>30</v>
      </c>
      <c r="C24" s="6"/>
      <c r="D24" s="4"/>
      <c r="E24" s="12"/>
      <c r="F24" s="12">
        <f t="shared" si="0"/>
        <v>0</v>
      </c>
      <c r="G24" s="24"/>
      <c r="H24" s="25">
        <f t="shared" si="1"/>
        <v>0</v>
      </c>
      <c r="I24" s="26">
        <f t="shared" si="2"/>
        <v>0</v>
      </c>
      <c r="J24" s="24"/>
      <c r="K24" s="25">
        <f t="shared" si="3"/>
        <v>0</v>
      </c>
      <c r="L24" s="26">
        <f t="shared" si="4"/>
        <v>0</v>
      </c>
      <c r="M24" s="24"/>
      <c r="N24" s="25">
        <f t="shared" si="5"/>
        <v>0</v>
      </c>
      <c r="O24" s="26">
        <f t="shared" si="6"/>
        <v>0</v>
      </c>
      <c r="P24" s="24"/>
      <c r="Q24" s="25">
        <f t="shared" si="7"/>
        <v>0</v>
      </c>
      <c r="R24" s="26">
        <f t="shared" si="8"/>
        <v>0</v>
      </c>
      <c r="S24" s="27">
        <f t="shared" si="9"/>
        <v>0</v>
      </c>
      <c r="T24" s="25">
        <f t="shared" si="10"/>
        <v>0</v>
      </c>
      <c r="U24" s="26">
        <f t="shared" si="11"/>
        <v>0</v>
      </c>
    </row>
    <row r="25" spans="1:21" ht="12.75">
      <c r="A25" s="5" t="s">
        <v>33</v>
      </c>
      <c r="B25" s="1" t="s">
        <v>34</v>
      </c>
      <c r="C25" s="6">
        <v>58</v>
      </c>
      <c r="D25" s="4" t="s">
        <v>9</v>
      </c>
      <c r="E25" s="12">
        <v>0</v>
      </c>
      <c r="F25" s="12">
        <f t="shared" si="0"/>
        <v>0</v>
      </c>
      <c r="G25" s="24"/>
      <c r="H25" s="25">
        <f t="shared" si="1"/>
        <v>0</v>
      </c>
      <c r="I25" s="26">
        <f t="shared" si="2"/>
        <v>0</v>
      </c>
      <c r="J25" s="24"/>
      <c r="K25" s="25">
        <f t="shared" si="3"/>
        <v>0</v>
      </c>
      <c r="L25" s="26">
        <f t="shared" si="4"/>
        <v>0</v>
      </c>
      <c r="M25" s="24"/>
      <c r="N25" s="25">
        <f t="shared" si="5"/>
        <v>0</v>
      </c>
      <c r="O25" s="26">
        <f t="shared" si="6"/>
        <v>0</v>
      </c>
      <c r="P25" s="24"/>
      <c r="Q25" s="25">
        <f t="shared" si="7"/>
        <v>0</v>
      </c>
      <c r="R25" s="26">
        <f t="shared" si="8"/>
        <v>0</v>
      </c>
      <c r="S25" s="27">
        <f t="shared" si="9"/>
        <v>58</v>
      </c>
      <c r="T25" s="25">
        <f t="shared" si="10"/>
        <v>0</v>
      </c>
      <c r="U25" s="26">
        <f t="shared" si="11"/>
        <v>0</v>
      </c>
    </row>
    <row r="26" spans="1:21" ht="12.75">
      <c r="A26" s="5" t="s">
        <v>37</v>
      </c>
      <c r="B26" s="1" t="s">
        <v>74</v>
      </c>
      <c r="C26" s="8">
        <v>283</v>
      </c>
      <c r="D26" s="4" t="s">
        <v>9</v>
      </c>
      <c r="E26" s="12">
        <v>0</v>
      </c>
      <c r="F26" s="12">
        <f t="shared" si="0"/>
        <v>0</v>
      </c>
      <c r="G26" s="24"/>
      <c r="H26" s="25">
        <f t="shared" si="1"/>
        <v>0</v>
      </c>
      <c r="I26" s="26">
        <f t="shared" si="2"/>
        <v>0</v>
      </c>
      <c r="J26" s="24"/>
      <c r="K26" s="25">
        <f t="shared" si="3"/>
        <v>0</v>
      </c>
      <c r="L26" s="26">
        <f t="shared" si="4"/>
        <v>0</v>
      </c>
      <c r="M26" s="24"/>
      <c r="N26" s="25">
        <f t="shared" si="5"/>
        <v>0</v>
      </c>
      <c r="O26" s="26">
        <f t="shared" si="6"/>
        <v>0</v>
      </c>
      <c r="P26" s="24"/>
      <c r="Q26" s="25">
        <f t="shared" si="7"/>
        <v>0</v>
      </c>
      <c r="R26" s="26">
        <f t="shared" si="8"/>
        <v>0</v>
      </c>
      <c r="S26" s="27">
        <f t="shared" si="9"/>
        <v>283</v>
      </c>
      <c r="T26" s="25">
        <f t="shared" si="10"/>
        <v>0</v>
      </c>
      <c r="U26" s="26">
        <f t="shared" si="11"/>
        <v>0</v>
      </c>
    </row>
    <row r="27" spans="1:21" ht="12.75">
      <c r="A27" s="5" t="s">
        <v>72</v>
      </c>
      <c r="B27" s="1" t="s">
        <v>73</v>
      </c>
      <c r="C27" s="6">
        <v>9</v>
      </c>
      <c r="D27" s="4" t="s">
        <v>10</v>
      </c>
      <c r="E27" s="12">
        <v>0</v>
      </c>
      <c r="F27" s="12">
        <f t="shared" si="0"/>
        <v>0</v>
      </c>
      <c r="G27" s="24"/>
      <c r="H27" s="25">
        <f t="shared" si="1"/>
        <v>0</v>
      </c>
      <c r="I27" s="26">
        <f t="shared" si="2"/>
        <v>0</v>
      </c>
      <c r="J27" s="24"/>
      <c r="K27" s="25">
        <f t="shared" si="3"/>
        <v>0</v>
      </c>
      <c r="L27" s="26">
        <f t="shared" si="4"/>
        <v>0</v>
      </c>
      <c r="M27" s="24"/>
      <c r="N27" s="25">
        <f t="shared" si="5"/>
        <v>0</v>
      </c>
      <c r="O27" s="26">
        <f t="shared" si="6"/>
        <v>0</v>
      </c>
      <c r="P27" s="24"/>
      <c r="Q27" s="25">
        <f t="shared" si="7"/>
        <v>0</v>
      </c>
      <c r="R27" s="26">
        <f t="shared" si="8"/>
        <v>0</v>
      </c>
      <c r="S27" s="27">
        <f t="shared" si="9"/>
        <v>9</v>
      </c>
      <c r="T27" s="25">
        <f t="shared" si="10"/>
        <v>0</v>
      </c>
      <c r="U27" s="26">
        <f t="shared" si="11"/>
        <v>0</v>
      </c>
    </row>
    <row r="28" spans="1:21" ht="12.75">
      <c r="A28" s="5" t="s">
        <v>36</v>
      </c>
      <c r="B28" s="1" t="s">
        <v>79</v>
      </c>
      <c r="C28" s="6">
        <v>9</v>
      </c>
      <c r="D28" s="4" t="s">
        <v>10</v>
      </c>
      <c r="E28" s="12">
        <v>0</v>
      </c>
      <c r="F28" s="12">
        <f t="shared" si="0"/>
        <v>0</v>
      </c>
      <c r="G28" s="24"/>
      <c r="H28" s="25">
        <f t="shared" si="1"/>
        <v>0</v>
      </c>
      <c r="I28" s="26">
        <f t="shared" si="2"/>
        <v>0</v>
      </c>
      <c r="J28" s="24"/>
      <c r="K28" s="25">
        <f t="shared" si="3"/>
        <v>0</v>
      </c>
      <c r="L28" s="26">
        <f t="shared" si="4"/>
        <v>0</v>
      </c>
      <c r="M28" s="24"/>
      <c r="N28" s="25">
        <f t="shared" si="5"/>
        <v>0</v>
      </c>
      <c r="O28" s="26">
        <f t="shared" si="6"/>
        <v>0</v>
      </c>
      <c r="P28" s="24"/>
      <c r="Q28" s="25">
        <f t="shared" si="7"/>
        <v>0</v>
      </c>
      <c r="R28" s="26">
        <f t="shared" si="8"/>
        <v>0</v>
      </c>
      <c r="S28" s="27">
        <f t="shared" si="9"/>
        <v>9</v>
      </c>
      <c r="T28" s="25">
        <f t="shared" si="10"/>
        <v>0</v>
      </c>
      <c r="U28" s="26">
        <f t="shared" si="11"/>
        <v>0</v>
      </c>
    </row>
    <row r="29" spans="1:21" ht="12.75">
      <c r="A29" s="5" t="s">
        <v>35</v>
      </c>
      <c r="B29" s="1" t="s">
        <v>81</v>
      </c>
      <c r="C29" s="6">
        <v>9</v>
      </c>
      <c r="D29" s="4" t="s">
        <v>10</v>
      </c>
      <c r="E29" s="12">
        <v>0</v>
      </c>
      <c r="F29" s="12">
        <f t="shared" si="0"/>
        <v>0</v>
      </c>
      <c r="G29" s="24"/>
      <c r="H29" s="25">
        <f t="shared" si="1"/>
        <v>0</v>
      </c>
      <c r="I29" s="26">
        <f t="shared" si="2"/>
        <v>0</v>
      </c>
      <c r="J29" s="24"/>
      <c r="K29" s="25">
        <f t="shared" si="3"/>
        <v>0</v>
      </c>
      <c r="L29" s="26">
        <f t="shared" si="4"/>
        <v>0</v>
      </c>
      <c r="M29" s="24"/>
      <c r="N29" s="25">
        <f t="shared" si="5"/>
        <v>0</v>
      </c>
      <c r="O29" s="26">
        <f t="shared" si="6"/>
        <v>0</v>
      </c>
      <c r="P29" s="24"/>
      <c r="Q29" s="25">
        <f t="shared" si="7"/>
        <v>0</v>
      </c>
      <c r="R29" s="26">
        <f t="shared" si="8"/>
        <v>0</v>
      </c>
      <c r="S29" s="27">
        <f t="shared" si="9"/>
        <v>9</v>
      </c>
      <c r="T29" s="25">
        <f t="shared" si="10"/>
        <v>0</v>
      </c>
      <c r="U29" s="26">
        <f t="shared" si="11"/>
        <v>0</v>
      </c>
    </row>
    <row r="30" spans="1:21" ht="12.75">
      <c r="A30" s="5" t="s">
        <v>38</v>
      </c>
      <c r="B30" s="1" t="s">
        <v>39</v>
      </c>
      <c r="C30" s="6">
        <v>95</v>
      </c>
      <c r="D30" s="4" t="s">
        <v>10</v>
      </c>
      <c r="E30" s="12">
        <v>0</v>
      </c>
      <c r="F30" s="12">
        <f t="shared" si="0"/>
        <v>0</v>
      </c>
      <c r="G30" s="24"/>
      <c r="H30" s="25">
        <f t="shared" si="1"/>
        <v>0</v>
      </c>
      <c r="I30" s="26">
        <f t="shared" si="2"/>
        <v>0</v>
      </c>
      <c r="J30" s="24"/>
      <c r="K30" s="25">
        <f t="shared" si="3"/>
        <v>0</v>
      </c>
      <c r="L30" s="26">
        <f t="shared" si="4"/>
        <v>0</v>
      </c>
      <c r="M30" s="24"/>
      <c r="N30" s="25">
        <f t="shared" si="5"/>
        <v>0</v>
      </c>
      <c r="O30" s="26">
        <f t="shared" si="6"/>
        <v>0</v>
      </c>
      <c r="P30" s="24"/>
      <c r="Q30" s="25">
        <f t="shared" si="7"/>
        <v>0</v>
      </c>
      <c r="R30" s="26">
        <f t="shared" si="8"/>
        <v>0</v>
      </c>
      <c r="S30" s="27">
        <f t="shared" si="9"/>
        <v>95</v>
      </c>
      <c r="T30" s="25">
        <f t="shared" si="10"/>
        <v>0</v>
      </c>
      <c r="U30" s="26">
        <f t="shared" si="11"/>
        <v>0</v>
      </c>
    </row>
    <row r="31" spans="1:21" ht="12.75">
      <c r="A31" s="5" t="s">
        <v>31</v>
      </c>
      <c r="B31" s="1" t="s">
        <v>32</v>
      </c>
      <c r="C31" s="8">
        <v>344</v>
      </c>
      <c r="D31" s="4" t="s">
        <v>9</v>
      </c>
      <c r="E31" s="12">
        <v>0</v>
      </c>
      <c r="F31" s="12">
        <f t="shared" si="0"/>
        <v>0</v>
      </c>
      <c r="G31" s="24"/>
      <c r="H31" s="25">
        <f t="shared" si="1"/>
        <v>0</v>
      </c>
      <c r="I31" s="26">
        <f t="shared" si="2"/>
        <v>0</v>
      </c>
      <c r="J31" s="24"/>
      <c r="K31" s="25">
        <f t="shared" si="3"/>
        <v>0</v>
      </c>
      <c r="L31" s="26">
        <f t="shared" si="4"/>
        <v>0</v>
      </c>
      <c r="M31" s="24"/>
      <c r="N31" s="25">
        <f t="shared" si="5"/>
        <v>0</v>
      </c>
      <c r="O31" s="26">
        <f t="shared" si="6"/>
        <v>0</v>
      </c>
      <c r="P31" s="24"/>
      <c r="Q31" s="25">
        <f t="shared" si="7"/>
        <v>0</v>
      </c>
      <c r="R31" s="26">
        <f t="shared" si="8"/>
        <v>0</v>
      </c>
      <c r="S31" s="27">
        <f t="shared" si="9"/>
        <v>344</v>
      </c>
      <c r="T31" s="25">
        <f t="shared" si="10"/>
        <v>0</v>
      </c>
      <c r="U31" s="26">
        <f t="shared" si="11"/>
        <v>0</v>
      </c>
    </row>
    <row r="32" spans="1:21" ht="12.75">
      <c r="A32" s="5"/>
      <c r="C32" s="8"/>
      <c r="D32" s="4"/>
      <c r="E32" s="12"/>
      <c r="F32" s="12"/>
      <c r="G32" s="24"/>
      <c r="H32" s="25"/>
      <c r="I32" s="26"/>
      <c r="J32" s="24"/>
      <c r="K32" s="25"/>
      <c r="L32" s="26"/>
      <c r="M32" s="24"/>
      <c r="N32" s="25"/>
      <c r="O32" s="26"/>
      <c r="P32" s="24"/>
      <c r="Q32" s="25"/>
      <c r="R32" s="26"/>
      <c r="S32" s="27"/>
      <c r="T32" s="25"/>
      <c r="U32" s="26"/>
    </row>
    <row r="33" spans="1:21" ht="12.75">
      <c r="A33" s="5"/>
      <c r="B33" s="2" t="s">
        <v>40</v>
      </c>
      <c r="D33" s="4"/>
      <c r="E33" s="12"/>
      <c r="F33" s="12">
        <f t="shared" si="0"/>
        <v>0</v>
      </c>
      <c r="G33" s="24"/>
      <c r="H33" s="25">
        <f t="shared" si="1"/>
        <v>0</v>
      </c>
      <c r="I33" s="26">
        <f t="shared" si="2"/>
        <v>0</v>
      </c>
      <c r="J33" s="24"/>
      <c r="K33" s="25">
        <f t="shared" si="3"/>
        <v>0</v>
      </c>
      <c r="L33" s="26">
        <f t="shared" si="4"/>
        <v>0</v>
      </c>
      <c r="M33" s="24"/>
      <c r="N33" s="25">
        <f t="shared" si="5"/>
        <v>0</v>
      </c>
      <c r="O33" s="26">
        <f t="shared" si="6"/>
        <v>0</v>
      </c>
      <c r="P33" s="24"/>
      <c r="Q33" s="25">
        <f t="shared" si="7"/>
        <v>0</v>
      </c>
      <c r="R33" s="26">
        <f t="shared" si="8"/>
        <v>0</v>
      </c>
      <c r="S33" s="27">
        <f t="shared" si="9"/>
        <v>0</v>
      </c>
      <c r="T33" s="25">
        <f t="shared" si="10"/>
        <v>0</v>
      </c>
      <c r="U33" s="26">
        <f t="shared" si="11"/>
        <v>0</v>
      </c>
    </row>
    <row r="34" spans="1:21" ht="12.75">
      <c r="A34" s="5" t="s">
        <v>47</v>
      </c>
      <c r="B34" s="1" t="s">
        <v>48</v>
      </c>
      <c r="C34" s="6">
        <v>277</v>
      </c>
      <c r="D34" s="4" t="s">
        <v>9</v>
      </c>
      <c r="E34" s="12">
        <v>0</v>
      </c>
      <c r="F34" s="12">
        <f t="shared" si="0"/>
        <v>0</v>
      </c>
      <c r="G34" s="24"/>
      <c r="H34" s="25">
        <f t="shared" si="1"/>
        <v>0</v>
      </c>
      <c r="I34" s="26">
        <f t="shared" si="2"/>
        <v>0</v>
      </c>
      <c r="J34" s="24"/>
      <c r="K34" s="25">
        <f t="shared" si="3"/>
        <v>0</v>
      </c>
      <c r="L34" s="26">
        <f t="shared" si="4"/>
        <v>0</v>
      </c>
      <c r="M34" s="24"/>
      <c r="N34" s="25">
        <f t="shared" si="5"/>
        <v>0</v>
      </c>
      <c r="O34" s="26">
        <f t="shared" si="6"/>
        <v>0</v>
      </c>
      <c r="P34" s="24"/>
      <c r="Q34" s="25">
        <f t="shared" si="7"/>
        <v>0</v>
      </c>
      <c r="R34" s="26">
        <f t="shared" si="8"/>
        <v>0</v>
      </c>
      <c r="S34" s="27">
        <f t="shared" si="9"/>
        <v>277</v>
      </c>
      <c r="T34" s="25">
        <f t="shared" si="10"/>
        <v>0</v>
      </c>
      <c r="U34" s="26">
        <f t="shared" si="11"/>
        <v>0</v>
      </c>
    </row>
    <row r="35" spans="1:21" ht="12.75">
      <c r="A35" s="5" t="s">
        <v>49</v>
      </c>
      <c r="B35" s="1" t="s">
        <v>50</v>
      </c>
      <c r="C35" s="6">
        <v>277</v>
      </c>
      <c r="D35" s="4" t="s">
        <v>9</v>
      </c>
      <c r="E35" s="12">
        <v>0</v>
      </c>
      <c r="F35" s="12">
        <f t="shared" si="0"/>
        <v>0</v>
      </c>
      <c r="G35" s="24"/>
      <c r="H35" s="25">
        <f t="shared" si="1"/>
        <v>0</v>
      </c>
      <c r="I35" s="26">
        <f t="shared" si="2"/>
        <v>0</v>
      </c>
      <c r="J35" s="24"/>
      <c r="K35" s="25">
        <f t="shared" si="3"/>
        <v>0</v>
      </c>
      <c r="L35" s="26">
        <f t="shared" si="4"/>
        <v>0</v>
      </c>
      <c r="M35" s="24"/>
      <c r="N35" s="25">
        <f t="shared" si="5"/>
        <v>0</v>
      </c>
      <c r="O35" s="26">
        <f t="shared" si="6"/>
        <v>0</v>
      </c>
      <c r="P35" s="24"/>
      <c r="Q35" s="25">
        <f t="shared" si="7"/>
        <v>0</v>
      </c>
      <c r="R35" s="26">
        <f t="shared" si="8"/>
        <v>0</v>
      </c>
      <c r="S35" s="27">
        <f t="shared" si="9"/>
        <v>277</v>
      </c>
      <c r="T35" s="25">
        <f t="shared" si="10"/>
        <v>0</v>
      </c>
      <c r="U35" s="26">
        <f t="shared" si="11"/>
        <v>0</v>
      </c>
    </row>
    <row r="36" spans="1:21" ht="12.75">
      <c r="A36" s="5" t="s">
        <v>51</v>
      </c>
      <c r="B36" s="1" t="s">
        <v>52</v>
      </c>
      <c r="C36" s="6">
        <v>277</v>
      </c>
      <c r="D36" s="4" t="s">
        <v>9</v>
      </c>
      <c r="E36" s="12">
        <v>0</v>
      </c>
      <c r="F36" s="12">
        <f t="shared" si="0"/>
        <v>0</v>
      </c>
      <c r="G36" s="24"/>
      <c r="H36" s="25">
        <f t="shared" si="1"/>
        <v>0</v>
      </c>
      <c r="I36" s="26">
        <f t="shared" si="2"/>
        <v>0</v>
      </c>
      <c r="J36" s="24"/>
      <c r="K36" s="25">
        <f t="shared" si="3"/>
        <v>0</v>
      </c>
      <c r="L36" s="26">
        <f t="shared" si="4"/>
        <v>0</v>
      </c>
      <c r="M36" s="24"/>
      <c r="N36" s="25">
        <f t="shared" si="5"/>
        <v>0</v>
      </c>
      <c r="O36" s="26">
        <f t="shared" si="6"/>
        <v>0</v>
      </c>
      <c r="P36" s="24"/>
      <c r="Q36" s="25">
        <f t="shared" si="7"/>
        <v>0</v>
      </c>
      <c r="R36" s="26">
        <f t="shared" si="8"/>
        <v>0</v>
      </c>
      <c r="S36" s="27">
        <f t="shared" si="9"/>
        <v>277</v>
      </c>
      <c r="T36" s="25">
        <f t="shared" si="10"/>
        <v>0</v>
      </c>
      <c r="U36" s="26">
        <f t="shared" si="11"/>
        <v>0</v>
      </c>
    </row>
    <row r="37" spans="1:21" ht="12.75">
      <c r="A37" s="5" t="s">
        <v>53</v>
      </c>
      <c r="B37" s="1" t="s">
        <v>54</v>
      </c>
      <c r="C37" s="6">
        <v>277</v>
      </c>
      <c r="D37" s="4" t="s">
        <v>9</v>
      </c>
      <c r="E37" s="12">
        <v>0</v>
      </c>
      <c r="F37" s="12">
        <f t="shared" si="0"/>
        <v>0</v>
      </c>
      <c r="G37" s="24"/>
      <c r="H37" s="25">
        <f t="shared" si="1"/>
        <v>0</v>
      </c>
      <c r="I37" s="26">
        <f t="shared" si="2"/>
        <v>0</v>
      </c>
      <c r="J37" s="24"/>
      <c r="K37" s="25">
        <f t="shared" si="3"/>
        <v>0</v>
      </c>
      <c r="L37" s="26">
        <f t="shared" si="4"/>
        <v>0</v>
      </c>
      <c r="M37" s="24"/>
      <c r="N37" s="25">
        <f t="shared" si="5"/>
        <v>0</v>
      </c>
      <c r="O37" s="26">
        <f t="shared" si="6"/>
        <v>0</v>
      </c>
      <c r="P37" s="24"/>
      <c r="Q37" s="25">
        <f t="shared" si="7"/>
        <v>0</v>
      </c>
      <c r="R37" s="26">
        <f t="shared" si="8"/>
        <v>0</v>
      </c>
      <c r="S37" s="27">
        <f t="shared" si="9"/>
        <v>277</v>
      </c>
      <c r="T37" s="25">
        <f t="shared" si="10"/>
        <v>0</v>
      </c>
      <c r="U37" s="26">
        <f t="shared" si="11"/>
        <v>0</v>
      </c>
    </row>
    <row r="38" spans="1:21" ht="12.75">
      <c r="A38" s="5" t="s">
        <v>45</v>
      </c>
      <c r="B38" s="1" t="s">
        <v>46</v>
      </c>
      <c r="C38" s="6">
        <v>8.3</v>
      </c>
      <c r="D38" s="4" t="s">
        <v>21</v>
      </c>
      <c r="E38" s="12">
        <v>0</v>
      </c>
      <c r="F38" s="12">
        <f t="shared" si="0"/>
        <v>0</v>
      </c>
      <c r="G38" s="24"/>
      <c r="H38" s="25">
        <f t="shared" si="1"/>
        <v>0</v>
      </c>
      <c r="I38" s="26">
        <f t="shared" si="2"/>
        <v>0</v>
      </c>
      <c r="J38" s="24"/>
      <c r="K38" s="25">
        <f t="shared" si="3"/>
        <v>0</v>
      </c>
      <c r="L38" s="26">
        <f t="shared" si="4"/>
        <v>0</v>
      </c>
      <c r="M38" s="24"/>
      <c r="N38" s="25">
        <f t="shared" si="5"/>
        <v>0</v>
      </c>
      <c r="O38" s="26">
        <f t="shared" si="6"/>
        <v>0</v>
      </c>
      <c r="P38" s="24"/>
      <c r="Q38" s="25">
        <f t="shared" si="7"/>
        <v>0</v>
      </c>
      <c r="R38" s="26">
        <f t="shared" si="8"/>
        <v>0</v>
      </c>
      <c r="S38" s="27">
        <f t="shared" si="9"/>
        <v>8.3</v>
      </c>
      <c r="T38" s="25">
        <f t="shared" si="10"/>
        <v>0</v>
      </c>
      <c r="U38" s="26">
        <f t="shared" si="11"/>
        <v>0</v>
      </c>
    </row>
    <row r="39" spans="1:21" ht="12.75">
      <c r="A39" s="5" t="s">
        <v>55</v>
      </c>
      <c r="B39" s="1" t="s">
        <v>56</v>
      </c>
      <c r="C39" s="6">
        <v>139</v>
      </c>
      <c r="D39" s="4" t="s">
        <v>57</v>
      </c>
      <c r="E39" s="12">
        <v>0</v>
      </c>
      <c r="F39" s="12">
        <f t="shared" si="0"/>
        <v>0</v>
      </c>
      <c r="G39" s="24"/>
      <c r="H39" s="25">
        <f t="shared" si="1"/>
        <v>0</v>
      </c>
      <c r="I39" s="26">
        <f t="shared" si="2"/>
        <v>0</v>
      </c>
      <c r="J39" s="24"/>
      <c r="K39" s="25">
        <f t="shared" si="3"/>
        <v>0</v>
      </c>
      <c r="L39" s="26">
        <f t="shared" si="4"/>
        <v>0</v>
      </c>
      <c r="M39" s="24"/>
      <c r="N39" s="25">
        <f t="shared" si="5"/>
        <v>0</v>
      </c>
      <c r="O39" s="26">
        <f t="shared" si="6"/>
        <v>0</v>
      </c>
      <c r="P39" s="24"/>
      <c r="Q39" s="25">
        <f t="shared" si="7"/>
        <v>0</v>
      </c>
      <c r="R39" s="26">
        <f t="shared" si="8"/>
        <v>0</v>
      </c>
      <c r="S39" s="27">
        <f t="shared" si="9"/>
        <v>139</v>
      </c>
      <c r="T39" s="25">
        <f t="shared" si="10"/>
        <v>0</v>
      </c>
      <c r="U39" s="26">
        <f t="shared" si="11"/>
        <v>0</v>
      </c>
    </row>
    <row r="40" spans="1:21" ht="12.75">
      <c r="A40" s="5" t="s">
        <v>41</v>
      </c>
      <c r="B40" s="1" t="s">
        <v>42</v>
      </c>
      <c r="C40" s="6">
        <v>9</v>
      </c>
      <c r="D40" s="4" t="s">
        <v>10</v>
      </c>
      <c r="E40" s="12">
        <v>0</v>
      </c>
      <c r="F40" s="12">
        <f t="shared" si="0"/>
        <v>0</v>
      </c>
      <c r="G40" s="24"/>
      <c r="H40" s="25">
        <f t="shared" si="1"/>
        <v>0</v>
      </c>
      <c r="I40" s="26">
        <f t="shared" si="2"/>
        <v>0</v>
      </c>
      <c r="J40" s="24"/>
      <c r="K40" s="25">
        <f t="shared" si="3"/>
        <v>0</v>
      </c>
      <c r="L40" s="26">
        <f t="shared" si="4"/>
        <v>0</v>
      </c>
      <c r="M40" s="24"/>
      <c r="N40" s="25">
        <f t="shared" si="5"/>
        <v>0</v>
      </c>
      <c r="O40" s="26">
        <f t="shared" si="6"/>
        <v>0</v>
      </c>
      <c r="P40" s="24"/>
      <c r="Q40" s="25">
        <f t="shared" si="7"/>
        <v>0</v>
      </c>
      <c r="R40" s="26">
        <f t="shared" si="8"/>
        <v>0</v>
      </c>
      <c r="S40" s="27">
        <f t="shared" si="9"/>
        <v>9</v>
      </c>
      <c r="T40" s="25">
        <f t="shared" si="10"/>
        <v>0</v>
      </c>
      <c r="U40" s="26">
        <f t="shared" si="11"/>
        <v>0</v>
      </c>
    </row>
    <row r="41" spans="1:21" ht="12.75">
      <c r="A41" s="5" t="s">
        <v>43</v>
      </c>
      <c r="B41" s="1" t="s">
        <v>44</v>
      </c>
      <c r="C41" s="6">
        <v>3.7</v>
      </c>
      <c r="D41" s="4" t="s">
        <v>21</v>
      </c>
      <c r="E41" s="12">
        <v>0</v>
      </c>
      <c r="F41" s="12">
        <f t="shared" si="0"/>
        <v>0</v>
      </c>
      <c r="G41" s="24"/>
      <c r="H41" s="25">
        <f t="shared" si="1"/>
        <v>0</v>
      </c>
      <c r="I41" s="26">
        <f t="shared" si="2"/>
        <v>0</v>
      </c>
      <c r="J41" s="24"/>
      <c r="K41" s="25">
        <f t="shared" si="3"/>
        <v>0</v>
      </c>
      <c r="L41" s="26">
        <f t="shared" si="4"/>
        <v>0</v>
      </c>
      <c r="M41" s="24"/>
      <c r="N41" s="25">
        <f t="shared" si="5"/>
        <v>0</v>
      </c>
      <c r="O41" s="26">
        <f t="shared" si="6"/>
        <v>0</v>
      </c>
      <c r="P41" s="24"/>
      <c r="Q41" s="25">
        <f t="shared" si="7"/>
        <v>0</v>
      </c>
      <c r="R41" s="26">
        <f t="shared" si="8"/>
        <v>0</v>
      </c>
      <c r="S41" s="27">
        <f t="shared" si="9"/>
        <v>3.7</v>
      </c>
      <c r="T41" s="25">
        <f t="shared" si="10"/>
        <v>0</v>
      </c>
      <c r="U41" s="26">
        <f t="shared" si="11"/>
        <v>0</v>
      </c>
    </row>
    <row r="42" spans="1:21" ht="12.75">
      <c r="A42" s="5" t="s">
        <v>45</v>
      </c>
      <c r="B42" s="1" t="s">
        <v>46</v>
      </c>
      <c r="C42" s="6">
        <v>2.9</v>
      </c>
      <c r="D42" s="4" t="s">
        <v>21</v>
      </c>
      <c r="E42" s="12">
        <v>0</v>
      </c>
      <c r="F42" s="12">
        <f t="shared" si="0"/>
        <v>0</v>
      </c>
      <c r="G42" s="24"/>
      <c r="H42" s="25">
        <f t="shared" si="1"/>
        <v>0</v>
      </c>
      <c r="I42" s="26">
        <f t="shared" si="2"/>
        <v>0</v>
      </c>
      <c r="J42" s="24"/>
      <c r="K42" s="25">
        <f t="shared" si="3"/>
        <v>0</v>
      </c>
      <c r="L42" s="26">
        <f t="shared" si="4"/>
        <v>0</v>
      </c>
      <c r="M42" s="24"/>
      <c r="N42" s="25">
        <f t="shared" si="5"/>
        <v>0</v>
      </c>
      <c r="O42" s="26">
        <f t="shared" si="6"/>
        <v>0</v>
      </c>
      <c r="P42" s="24"/>
      <c r="Q42" s="25">
        <f t="shared" si="7"/>
        <v>0</v>
      </c>
      <c r="R42" s="26">
        <f t="shared" si="8"/>
        <v>0</v>
      </c>
      <c r="S42" s="27">
        <f t="shared" si="9"/>
        <v>2.9</v>
      </c>
      <c r="T42" s="25">
        <f t="shared" si="10"/>
        <v>0</v>
      </c>
      <c r="U42" s="26">
        <f t="shared" si="11"/>
        <v>0</v>
      </c>
    </row>
    <row r="43" spans="1:21" ht="12.75">
      <c r="A43" s="5"/>
      <c r="B43" s="1" t="s">
        <v>85</v>
      </c>
      <c r="C43" s="6">
        <v>23</v>
      </c>
      <c r="D43" s="4" t="s">
        <v>82</v>
      </c>
      <c r="E43" s="12">
        <v>0</v>
      </c>
      <c r="F43" s="12">
        <f t="shared" si="0"/>
        <v>0</v>
      </c>
      <c r="G43" s="24"/>
      <c r="H43" s="25">
        <f t="shared" si="1"/>
        <v>0</v>
      </c>
      <c r="I43" s="26">
        <f t="shared" si="2"/>
        <v>0</v>
      </c>
      <c r="J43" s="24"/>
      <c r="K43" s="25">
        <f t="shared" si="3"/>
        <v>0</v>
      </c>
      <c r="L43" s="26">
        <f t="shared" si="4"/>
        <v>0</v>
      </c>
      <c r="M43" s="24"/>
      <c r="N43" s="25">
        <f t="shared" si="5"/>
        <v>0</v>
      </c>
      <c r="O43" s="26">
        <f t="shared" si="6"/>
        <v>0</v>
      </c>
      <c r="P43" s="24"/>
      <c r="Q43" s="25">
        <f t="shared" si="7"/>
        <v>0</v>
      </c>
      <c r="R43" s="26">
        <f t="shared" si="8"/>
        <v>0</v>
      </c>
      <c r="S43" s="27">
        <f t="shared" si="9"/>
        <v>23</v>
      </c>
      <c r="T43" s="25">
        <f t="shared" si="10"/>
        <v>0</v>
      </c>
      <c r="U43" s="26">
        <f t="shared" si="11"/>
        <v>0</v>
      </c>
    </row>
    <row r="44" spans="1:21" ht="12.75">
      <c r="A44" s="5"/>
      <c r="B44" s="1" t="s">
        <v>100</v>
      </c>
      <c r="C44" s="6">
        <v>0</v>
      </c>
      <c r="D44" s="4" t="s">
        <v>101</v>
      </c>
      <c r="E44" s="12">
        <v>0</v>
      </c>
      <c r="F44" s="29">
        <v>0</v>
      </c>
      <c r="G44" s="24"/>
      <c r="H44" s="25"/>
      <c r="I44" s="26"/>
      <c r="J44" s="24"/>
      <c r="K44" s="25"/>
      <c r="L44" s="26"/>
      <c r="M44" s="24"/>
      <c r="N44" s="25"/>
      <c r="O44" s="26"/>
      <c r="P44" s="24"/>
      <c r="Q44" s="25"/>
      <c r="R44" s="26"/>
      <c r="S44" s="27"/>
      <c r="T44" s="25"/>
      <c r="U44" s="26"/>
    </row>
    <row r="45" spans="1:21" ht="12.75">
      <c r="A45" s="5"/>
      <c r="B45" s="1" t="s">
        <v>106</v>
      </c>
      <c r="C45" s="6">
        <v>16</v>
      </c>
      <c r="D45" s="4" t="s">
        <v>101</v>
      </c>
      <c r="E45" s="12">
        <v>0</v>
      </c>
      <c r="F45" s="29">
        <v>0</v>
      </c>
      <c r="G45" s="24"/>
      <c r="H45" s="25"/>
      <c r="I45" s="26"/>
      <c r="J45" s="24"/>
      <c r="K45" s="25"/>
      <c r="L45" s="26"/>
      <c r="M45" s="24"/>
      <c r="N45" s="25"/>
      <c r="O45" s="26"/>
      <c r="P45" s="24"/>
      <c r="Q45" s="25"/>
      <c r="R45" s="26"/>
      <c r="S45" s="27"/>
      <c r="T45" s="25"/>
      <c r="U45" s="26"/>
    </row>
    <row r="46" spans="1:21" ht="12.75">
      <c r="A46" s="5"/>
      <c r="B46" s="1" t="s">
        <v>107</v>
      </c>
      <c r="C46" s="6">
        <v>4</v>
      </c>
      <c r="D46" s="4" t="s">
        <v>102</v>
      </c>
      <c r="E46" s="12">
        <v>0</v>
      </c>
      <c r="F46" s="29">
        <v>0</v>
      </c>
      <c r="G46" s="24"/>
      <c r="H46" s="25"/>
      <c r="I46" s="26"/>
      <c r="J46" s="24"/>
      <c r="K46" s="25"/>
      <c r="L46" s="26"/>
      <c r="M46" s="24"/>
      <c r="N46" s="25"/>
      <c r="O46" s="26"/>
      <c r="P46" s="24"/>
      <c r="Q46" s="25"/>
      <c r="R46" s="26"/>
      <c r="S46" s="27"/>
      <c r="T46" s="25"/>
      <c r="U46" s="26"/>
    </row>
    <row r="47" spans="1:21" ht="12.75">
      <c r="A47" s="5"/>
      <c r="B47" s="1" t="s">
        <v>103</v>
      </c>
      <c r="C47" s="6">
        <v>0</v>
      </c>
      <c r="D47" s="4" t="s">
        <v>102</v>
      </c>
      <c r="E47" s="12">
        <v>0</v>
      </c>
      <c r="F47" s="29">
        <v>0</v>
      </c>
      <c r="G47" s="24"/>
      <c r="H47" s="25"/>
      <c r="I47" s="26"/>
      <c r="J47" s="24"/>
      <c r="K47" s="25"/>
      <c r="L47" s="26"/>
      <c r="M47" s="24"/>
      <c r="N47" s="25"/>
      <c r="O47" s="26"/>
      <c r="P47" s="24"/>
      <c r="Q47" s="25"/>
      <c r="R47" s="26"/>
      <c r="S47" s="27"/>
      <c r="T47" s="25"/>
      <c r="U47" s="26"/>
    </row>
    <row r="48" spans="1:21" ht="12.75">
      <c r="A48" s="5"/>
      <c r="B48" s="1" t="s">
        <v>104</v>
      </c>
      <c r="C48" s="6">
        <v>0</v>
      </c>
      <c r="D48" s="4" t="s">
        <v>102</v>
      </c>
      <c r="E48" s="12">
        <v>0</v>
      </c>
      <c r="F48" s="29">
        <v>0</v>
      </c>
      <c r="G48" s="24"/>
      <c r="H48" s="25"/>
      <c r="I48" s="26"/>
      <c r="J48" s="24"/>
      <c r="K48" s="25"/>
      <c r="L48" s="26"/>
      <c r="M48" s="24"/>
      <c r="N48" s="25"/>
      <c r="O48" s="26"/>
      <c r="P48" s="24"/>
      <c r="Q48" s="25"/>
      <c r="R48" s="26"/>
      <c r="S48" s="27"/>
      <c r="T48" s="25"/>
      <c r="U48" s="26"/>
    </row>
    <row r="49" spans="1:21" ht="12.75">
      <c r="A49" s="5"/>
      <c r="C49" s="6"/>
      <c r="D49" s="4"/>
      <c r="E49" s="12"/>
      <c r="F49" s="29"/>
      <c r="G49" s="24"/>
      <c r="H49" s="25"/>
      <c r="I49" s="26"/>
      <c r="J49" s="24"/>
      <c r="K49" s="25"/>
      <c r="L49" s="26"/>
      <c r="M49" s="24"/>
      <c r="N49" s="25"/>
      <c r="O49" s="26"/>
      <c r="P49" s="24"/>
      <c r="Q49" s="25"/>
      <c r="R49" s="26"/>
      <c r="S49" s="27"/>
      <c r="T49" s="25"/>
      <c r="U49" s="26"/>
    </row>
    <row r="50" spans="1:21" ht="12.75">
      <c r="A50" s="5"/>
      <c r="B50" s="2" t="s">
        <v>58</v>
      </c>
      <c r="C50" s="6"/>
      <c r="D50" s="4"/>
      <c r="E50" s="12"/>
      <c r="F50" s="12">
        <f t="shared" si="0"/>
        <v>0</v>
      </c>
      <c r="G50" s="24"/>
      <c r="H50" s="25">
        <f t="shared" si="1"/>
        <v>0</v>
      </c>
      <c r="I50" s="26">
        <f t="shared" si="2"/>
        <v>0</v>
      </c>
      <c r="J50" s="24"/>
      <c r="K50" s="25">
        <f t="shared" si="3"/>
        <v>0</v>
      </c>
      <c r="L50" s="26">
        <f t="shared" si="4"/>
        <v>0</v>
      </c>
      <c r="M50" s="24"/>
      <c r="N50" s="25">
        <f t="shared" si="5"/>
        <v>0</v>
      </c>
      <c r="O50" s="26">
        <f t="shared" si="6"/>
        <v>0</v>
      </c>
      <c r="P50" s="24"/>
      <c r="Q50" s="25">
        <f t="shared" si="7"/>
        <v>0</v>
      </c>
      <c r="R50" s="26">
        <f t="shared" si="8"/>
        <v>0</v>
      </c>
      <c r="S50" s="27">
        <f t="shared" si="9"/>
        <v>0</v>
      </c>
      <c r="T50" s="25">
        <f t="shared" si="10"/>
        <v>0</v>
      </c>
      <c r="U50" s="26">
        <f t="shared" si="11"/>
        <v>0</v>
      </c>
    </row>
    <row r="51" spans="1:21" ht="12.75">
      <c r="A51" s="5" t="s">
        <v>59</v>
      </c>
      <c r="B51" s="1" t="s">
        <v>60</v>
      </c>
      <c r="C51" s="6">
        <v>9</v>
      </c>
      <c r="D51" s="4" t="s">
        <v>10</v>
      </c>
      <c r="E51" s="12">
        <v>0</v>
      </c>
      <c r="F51" s="12">
        <f t="shared" si="0"/>
        <v>0</v>
      </c>
      <c r="G51" s="24"/>
      <c r="H51" s="25">
        <f t="shared" si="1"/>
        <v>0</v>
      </c>
      <c r="I51" s="26">
        <f t="shared" si="2"/>
        <v>0</v>
      </c>
      <c r="J51" s="24"/>
      <c r="K51" s="25">
        <f t="shared" si="3"/>
        <v>0</v>
      </c>
      <c r="L51" s="26">
        <f t="shared" si="4"/>
        <v>0</v>
      </c>
      <c r="M51" s="24"/>
      <c r="N51" s="25">
        <f t="shared" si="5"/>
        <v>0</v>
      </c>
      <c r="O51" s="26">
        <f t="shared" si="6"/>
        <v>0</v>
      </c>
      <c r="P51" s="24"/>
      <c r="Q51" s="25">
        <f t="shared" si="7"/>
        <v>0</v>
      </c>
      <c r="R51" s="26">
        <f t="shared" si="8"/>
        <v>0</v>
      </c>
      <c r="S51" s="27">
        <f t="shared" si="9"/>
        <v>9</v>
      </c>
      <c r="T51" s="25">
        <f t="shared" si="10"/>
        <v>0</v>
      </c>
      <c r="U51" s="26">
        <f t="shared" si="11"/>
        <v>0</v>
      </c>
    </row>
    <row r="52" spans="1:21" ht="12.75">
      <c r="A52" s="5" t="s">
        <v>61</v>
      </c>
      <c r="B52" s="1" t="s">
        <v>62</v>
      </c>
      <c r="C52" s="6">
        <v>9</v>
      </c>
      <c r="D52" s="4" t="s">
        <v>10</v>
      </c>
      <c r="E52" s="12">
        <v>0</v>
      </c>
      <c r="F52" s="12">
        <f t="shared" si="0"/>
        <v>0</v>
      </c>
      <c r="G52" s="24"/>
      <c r="H52" s="25">
        <f t="shared" si="1"/>
        <v>0</v>
      </c>
      <c r="I52" s="26">
        <f t="shared" si="2"/>
        <v>0</v>
      </c>
      <c r="J52" s="24"/>
      <c r="K52" s="25">
        <f t="shared" si="3"/>
        <v>0</v>
      </c>
      <c r="L52" s="26">
        <f t="shared" si="4"/>
        <v>0</v>
      </c>
      <c r="M52" s="24"/>
      <c r="N52" s="25">
        <f t="shared" si="5"/>
        <v>0</v>
      </c>
      <c r="O52" s="26">
        <f t="shared" si="6"/>
        <v>0</v>
      </c>
      <c r="P52" s="24"/>
      <c r="Q52" s="25">
        <f t="shared" si="7"/>
        <v>0</v>
      </c>
      <c r="R52" s="26">
        <f t="shared" si="8"/>
        <v>0</v>
      </c>
      <c r="S52" s="27">
        <f t="shared" si="9"/>
        <v>9</v>
      </c>
      <c r="T52" s="25">
        <f t="shared" si="10"/>
        <v>0</v>
      </c>
      <c r="U52" s="26">
        <f t="shared" si="11"/>
        <v>0</v>
      </c>
    </row>
    <row r="53" spans="1:21" ht="12.75">
      <c r="A53" s="5" t="s">
        <v>63</v>
      </c>
      <c r="B53" s="1" t="s">
        <v>64</v>
      </c>
      <c r="C53" s="9">
        <v>4.5</v>
      </c>
      <c r="D53" s="4" t="s">
        <v>65</v>
      </c>
      <c r="E53" s="12">
        <v>0</v>
      </c>
      <c r="F53" s="12">
        <f t="shared" si="0"/>
        <v>0</v>
      </c>
      <c r="G53" s="24"/>
      <c r="H53" s="25">
        <f t="shared" si="1"/>
        <v>0</v>
      </c>
      <c r="I53" s="26">
        <f t="shared" si="2"/>
        <v>0</v>
      </c>
      <c r="J53" s="24"/>
      <c r="K53" s="25">
        <f t="shared" si="3"/>
        <v>0</v>
      </c>
      <c r="L53" s="26">
        <f t="shared" si="4"/>
        <v>0</v>
      </c>
      <c r="M53" s="24"/>
      <c r="N53" s="25">
        <f t="shared" si="5"/>
        <v>0</v>
      </c>
      <c r="O53" s="26">
        <f t="shared" si="6"/>
        <v>0</v>
      </c>
      <c r="P53" s="24"/>
      <c r="Q53" s="25">
        <f t="shared" si="7"/>
        <v>0</v>
      </c>
      <c r="R53" s="26">
        <f t="shared" si="8"/>
        <v>0</v>
      </c>
      <c r="S53" s="27">
        <f t="shared" si="9"/>
        <v>4.5</v>
      </c>
      <c r="T53" s="25">
        <f t="shared" si="10"/>
        <v>0</v>
      </c>
      <c r="U53" s="26">
        <f t="shared" si="11"/>
        <v>0</v>
      </c>
    </row>
    <row r="54" spans="1:21" ht="12.75">
      <c r="A54" s="5" t="s">
        <v>66</v>
      </c>
      <c r="B54" s="1" t="s">
        <v>77</v>
      </c>
      <c r="C54" s="1">
        <v>7</v>
      </c>
      <c r="D54" s="1" t="s">
        <v>86</v>
      </c>
      <c r="E54" s="12">
        <v>0</v>
      </c>
      <c r="F54" s="12">
        <f t="shared" si="0"/>
        <v>0</v>
      </c>
      <c r="G54" s="24"/>
      <c r="H54" s="25">
        <f t="shared" si="1"/>
        <v>0</v>
      </c>
      <c r="I54" s="26">
        <f t="shared" si="2"/>
        <v>0</v>
      </c>
      <c r="J54" s="24"/>
      <c r="K54" s="25">
        <f t="shared" si="3"/>
        <v>0</v>
      </c>
      <c r="L54" s="26">
        <f t="shared" si="4"/>
        <v>0</v>
      </c>
      <c r="M54" s="24">
        <v>9</v>
      </c>
      <c r="N54" s="25">
        <f t="shared" si="5"/>
        <v>0</v>
      </c>
      <c r="O54" s="26">
        <f t="shared" si="6"/>
        <v>0</v>
      </c>
      <c r="P54" s="24"/>
      <c r="Q54" s="25">
        <f t="shared" si="7"/>
        <v>0</v>
      </c>
      <c r="R54" s="26">
        <f t="shared" si="8"/>
        <v>0</v>
      </c>
      <c r="S54" s="27">
        <f t="shared" si="9"/>
        <v>-2</v>
      </c>
      <c r="T54" s="25">
        <f t="shared" si="10"/>
        <v>0</v>
      </c>
      <c r="U54" s="26">
        <f t="shared" si="11"/>
        <v>0</v>
      </c>
    </row>
    <row r="55" spans="1:21" ht="12.75">
      <c r="A55" s="5" t="s">
        <v>66</v>
      </c>
      <c r="B55" s="1" t="s">
        <v>80</v>
      </c>
      <c r="C55" s="9">
        <v>1</v>
      </c>
      <c r="D55" s="4" t="s">
        <v>10</v>
      </c>
      <c r="E55" s="12">
        <v>0</v>
      </c>
      <c r="F55" s="12">
        <f t="shared" si="0"/>
        <v>0</v>
      </c>
      <c r="G55" s="24"/>
      <c r="H55" s="25">
        <f t="shared" si="1"/>
        <v>0</v>
      </c>
      <c r="I55" s="26">
        <f t="shared" si="2"/>
        <v>0</v>
      </c>
      <c r="J55" s="24"/>
      <c r="K55" s="25">
        <f t="shared" si="3"/>
        <v>0</v>
      </c>
      <c r="L55" s="26">
        <f t="shared" si="4"/>
        <v>0</v>
      </c>
      <c r="M55" s="24"/>
      <c r="N55" s="25">
        <f t="shared" si="5"/>
        <v>0</v>
      </c>
      <c r="O55" s="26">
        <f t="shared" si="6"/>
        <v>0</v>
      </c>
      <c r="P55" s="24"/>
      <c r="Q55" s="25">
        <f t="shared" si="7"/>
        <v>0</v>
      </c>
      <c r="R55" s="26">
        <f t="shared" si="8"/>
        <v>0</v>
      </c>
      <c r="S55" s="27">
        <f t="shared" si="9"/>
        <v>1</v>
      </c>
      <c r="T55" s="25">
        <f t="shared" si="10"/>
        <v>0</v>
      </c>
      <c r="U55" s="26">
        <f t="shared" si="11"/>
        <v>0</v>
      </c>
    </row>
    <row r="56" spans="1:21" ht="12.75">
      <c r="A56" s="5" t="s">
        <v>66</v>
      </c>
      <c r="B56" s="1" t="s">
        <v>90</v>
      </c>
      <c r="C56" s="1">
        <v>1</v>
      </c>
      <c r="D56" s="1" t="s">
        <v>86</v>
      </c>
      <c r="E56" s="12">
        <v>0</v>
      </c>
      <c r="F56" s="12">
        <f t="shared" si="0"/>
        <v>0</v>
      </c>
      <c r="G56" s="24"/>
      <c r="H56" s="25">
        <f t="shared" si="1"/>
        <v>0</v>
      </c>
      <c r="I56" s="26">
        <f t="shared" si="2"/>
        <v>0</v>
      </c>
      <c r="J56" s="24"/>
      <c r="K56" s="25">
        <f t="shared" si="3"/>
        <v>0</v>
      </c>
      <c r="L56" s="26">
        <f t="shared" si="4"/>
        <v>0</v>
      </c>
      <c r="M56" s="24"/>
      <c r="N56" s="25">
        <f t="shared" si="5"/>
        <v>0</v>
      </c>
      <c r="O56" s="26">
        <f t="shared" si="6"/>
        <v>0</v>
      </c>
      <c r="P56" s="24"/>
      <c r="Q56" s="25">
        <f t="shared" si="7"/>
        <v>0</v>
      </c>
      <c r="R56" s="26">
        <f t="shared" si="8"/>
        <v>0</v>
      </c>
      <c r="S56" s="27">
        <f t="shared" si="9"/>
        <v>1</v>
      </c>
      <c r="T56" s="25">
        <f t="shared" si="10"/>
        <v>0</v>
      </c>
      <c r="U56" s="26">
        <f t="shared" si="11"/>
        <v>0</v>
      </c>
    </row>
    <row r="57" spans="2:21" ht="13.5" thickBot="1">
      <c r="B57" s="1" t="s">
        <v>89</v>
      </c>
      <c r="C57" s="1">
        <v>1</v>
      </c>
      <c r="D57" s="1" t="s">
        <v>86</v>
      </c>
      <c r="E57" s="12">
        <v>0</v>
      </c>
      <c r="F57" s="12">
        <f t="shared" si="0"/>
        <v>0</v>
      </c>
      <c r="G57" s="24"/>
      <c r="H57" s="25">
        <f t="shared" si="1"/>
        <v>0</v>
      </c>
      <c r="I57" s="26">
        <f t="shared" si="2"/>
        <v>0</v>
      </c>
      <c r="J57" s="24"/>
      <c r="K57" s="25">
        <f t="shared" si="3"/>
        <v>0</v>
      </c>
      <c r="L57" s="26">
        <f t="shared" si="4"/>
        <v>0</v>
      </c>
      <c r="M57" s="24"/>
      <c r="N57" s="25">
        <f t="shared" si="5"/>
        <v>0</v>
      </c>
      <c r="O57" s="26">
        <f t="shared" si="6"/>
        <v>0</v>
      </c>
      <c r="P57" s="24"/>
      <c r="Q57" s="25">
        <f t="shared" si="7"/>
        <v>0</v>
      </c>
      <c r="R57" s="26">
        <f t="shared" si="8"/>
        <v>0</v>
      </c>
      <c r="S57" s="27">
        <f t="shared" si="9"/>
        <v>1</v>
      </c>
      <c r="T57" s="25">
        <f t="shared" si="10"/>
        <v>0</v>
      </c>
      <c r="U57" s="26">
        <f t="shared" si="11"/>
        <v>0</v>
      </c>
    </row>
    <row r="58" spans="1:21" ht="13.5" thickBot="1">
      <c r="A58" s="13"/>
      <c r="B58" s="13"/>
      <c r="C58" s="13"/>
      <c r="D58" s="13"/>
      <c r="E58" s="14"/>
      <c r="F58" s="15">
        <f>SUM(F5:F57)</f>
        <v>0</v>
      </c>
      <c r="G58" s="13"/>
      <c r="H58" s="14"/>
      <c r="I58" s="15">
        <f>SUM(I5:I57)</f>
        <v>0</v>
      </c>
      <c r="J58" s="13"/>
      <c r="K58" s="14"/>
      <c r="L58" s="15">
        <f>SUM(L5:L57)</f>
        <v>0</v>
      </c>
      <c r="M58" s="13"/>
      <c r="N58" s="14"/>
      <c r="O58" s="15">
        <f>SUM(O5:O57)</f>
        <v>0</v>
      </c>
      <c r="P58" s="13"/>
      <c r="Q58" s="14"/>
      <c r="R58" s="15">
        <f>SUM(R5:R57)</f>
        <v>0</v>
      </c>
      <c r="S58" s="13"/>
      <c r="T58" s="14"/>
      <c r="U58" s="15">
        <f>SUM(U5:U57)</f>
        <v>0</v>
      </c>
    </row>
  </sheetData>
  <sheetProtection/>
  <mergeCells count="6">
    <mergeCell ref="S2:U2"/>
    <mergeCell ref="S3:U3"/>
    <mergeCell ref="G2:I2"/>
    <mergeCell ref="J2:L2"/>
    <mergeCell ref="M2:O2"/>
    <mergeCell ref="P2:R2"/>
  </mergeCells>
  <printOptions/>
  <pageMargins left="0.35" right="0.26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Plášilová</cp:lastModifiedBy>
  <cp:lastPrinted>2012-09-13T09:30:23Z</cp:lastPrinted>
  <dcterms:created xsi:type="dcterms:W3CDTF">2008-04-01T05:11:02Z</dcterms:created>
  <dcterms:modified xsi:type="dcterms:W3CDTF">2013-03-06T15:49:35Z</dcterms:modified>
  <cp:category/>
  <cp:version/>
  <cp:contentType/>
  <cp:contentStatus/>
</cp:coreProperties>
</file>